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GastosMinisterio" sheetId="1" r:id="rId1"/>
    <sheet name="IngresosMinisterio" sheetId="2" r:id="rId2"/>
  </sheets>
  <definedNames/>
  <calcPr fullCalcOnLoad="1"/>
</workbook>
</file>

<file path=xl/sharedStrings.xml><?xml version="1.0" encoding="utf-8"?>
<sst xmlns="http://schemas.openxmlformats.org/spreadsheetml/2006/main" count="337" uniqueCount="301">
  <si>
    <t>BALANCE 361 MINISTERIO - GASTOS</t>
  </si>
  <si>
    <t>GASTO CORRIENTE + REMANENTES</t>
  </si>
  <si>
    <t>RESIDUOS</t>
  </si>
  <si>
    <t>PARTIDA</t>
  </si>
  <si>
    <t>DESCRIPCIÓN MINISTERIO</t>
  </si>
  <si>
    <t>PRESUPUESTO INICIAL</t>
  </si>
  <si>
    <t>PRESUPUESTO DEFINITIVO</t>
  </si>
  <si>
    <t>OBLIGACIONES RECONOCIDAS</t>
  </si>
  <si>
    <t>PAGOS</t>
  </si>
  <si>
    <t xml:space="preserve">10001  </t>
  </si>
  <si>
    <t>Otras remuneraciones.</t>
  </si>
  <si>
    <t xml:space="preserve">11002  </t>
  </si>
  <si>
    <t xml:space="preserve">12009  </t>
  </si>
  <si>
    <t>Otras retribuciones básicas.</t>
  </si>
  <si>
    <t xml:space="preserve">12100  </t>
  </si>
  <si>
    <t>Complemento de destino.</t>
  </si>
  <si>
    <t xml:space="preserve">12101  </t>
  </si>
  <si>
    <t>Complemento específico.</t>
  </si>
  <si>
    <t xml:space="preserve">12103  </t>
  </si>
  <si>
    <t>Otros complementos.</t>
  </si>
  <si>
    <t xml:space="preserve">13002  </t>
  </si>
  <si>
    <t xml:space="preserve">131    </t>
  </si>
  <si>
    <t>Laboral temporal.</t>
  </si>
  <si>
    <t xml:space="preserve">150    </t>
  </si>
  <si>
    <t>Productividad.</t>
  </si>
  <si>
    <t xml:space="preserve">16000  </t>
  </si>
  <si>
    <t>Seguridad Social.</t>
  </si>
  <si>
    <t xml:space="preserve">16009  </t>
  </si>
  <si>
    <t>Otras cuotas.</t>
  </si>
  <si>
    <t xml:space="preserve">16105  </t>
  </si>
  <si>
    <t>Pensiones a cargo de la Entidad local.</t>
  </si>
  <si>
    <t xml:space="preserve">16200  </t>
  </si>
  <si>
    <t>Formación y perfeccionamiento del personal.</t>
  </si>
  <si>
    <t xml:space="preserve">16205  </t>
  </si>
  <si>
    <t>Seguros.</t>
  </si>
  <si>
    <t xml:space="preserve">16209  </t>
  </si>
  <si>
    <t>Otros gastos sociales.</t>
  </si>
  <si>
    <t xml:space="preserve">TOTAL CAPÍTULO 1 : </t>
  </si>
  <si>
    <t xml:space="preserve">200    </t>
  </si>
  <si>
    <t>Arrendamientos de terrenos y bienes naturales.</t>
  </si>
  <si>
    <t xml:space="preserve">202    </t>
  </si>
  <si>
    <t>Arrendamientos de edificios y otras construcciones.</t>
  </si>
  <si>
    <t xml:space="preserve">203    </t>
  </si>
  <si>
    <t>Arrendamientos de maquinaria, instalaciones y utillaje.</t>
  </si>
  <si>
    <t xml:space="preserve">204    </t>
  </si>
  <si>
    <t>Arrendamientos de material de transporte.</t>
  </si>
  <si>
    <t xml:space="preserve">205    </t>
  </si>
  <si>
    <t>Arrendamientos de mobiliario y enseres.</t>
  </si>
  <si>
    <t xml:space="preserve">206    </t>
  </si>
  <si>
    <t>Arrendamientos de equipos para procesos de información.</t>
  </si>
  <si>
    <t xml:space="preserve">208    </t>
  </si>
  <si>
    <t>Arrendamientos de otro inmovilizado material.</t>
  </si>
  <si>
    <t xml:space="preserve">212    </t>
  </si>
  <si>
    <t>Edificios y otras construcciones.</t>
  </si>
  <si>
    <t xml:space="preserve">213    </t>
  </si>
  <si>
    <t>Maquinaria, instalaciones técnicas y utillaje.</t>
  </si>
  <si>
    <t xml:space="preserve">214    </t>
  </si>
  <si>
    <t>Elementos de transporte.</t>
  </si>
  <si>
    <t xml:space="preserve">215    </t>
  </si>
  <si>
    <t>Mobiliario.</t>
  </si>
  <si>
    <t xml:space="preserve">216    </t>
  </si>
  <si>
    <t>Equipos para procesos de información.</t>
  </si>
  <si>
    <t xml:space="preserve">219    </t>
  </si>
  <si>
    <t>Otro inmovilizado material.</t>
  </si>
  <si>
    <t xml:space="preserve">22000  </t>
  </si>
  <si>
    <t>Ordinario no inventariable.</t>
  </si>
  <si>
    <t xml:space="preserve">22001  </t>
  </si>
  <si>
    <t>Prensa, revistas, libros y otras publicaciones.</t>
  </si>
  <si>
    <t xml:space="preserve">22002  </t>
  </si>
  <si>
    <t>Material informático no inventariable.</t>
  </si>
  <si>
    <t xml:space="preserve">22100  </t>
  </si>
  <si>
    <t>Energía eléctrica.</t>
  </si>
  <si>
    <t xml:space="preserve">22101  </t>
  </si>
  <si>
    <t>Agua.</t>
  </si>
  <si>
    <t xml:space="preserve">22102  </t>
  </si>
  <si>
    <t>Gas.</t>
  </si>
  <si>
    <t xml:space="preserve">22103  </t>
  </si>
  <si>
    <t>Combustibles y carburantes.</t>
  </si>
  <si>
    <t xml:space="preserve">22104  </t>
  </si>
  <si>
    <t>Vestuario.</t>
  </si>
  <si>
    <t xml:space="preserve">22105  </t>
  </si>
  <si>
    <t>Productos alimenticios.</t>
  </si>
  <si>
    <t xml:space="preserve">22106  </t>
  </si>
  <si>
    <t>Productos farmacéuticos y material sanitario.</t>
  </si>
  <si>
    <t xml:space="preserve">22110  </t>
  </si>
  <si>
    <t>Productos de limpieza y aseo.</t>
  </si>
  <si>
    <t xml:space="preserve">22199  </t>
  </si>
  <si>
    <t>Otros suministros.</t>
  </si>
  <si>
    <t xml:space="preserve">22200  </t>
  </si>
  <si>
    <t>Servicios de Telecomunicaciones.</t>
  </si>
  <si>
    <t xml:space="preserve">22201  </t>
  </si>
  <si>
    <t>Postales.</t>
  </si>
  <si>
    <t xml:space="preserve">22202  </t>
  </si>
  <si>
    <t>Telegráficas.</t>
  </si>
  <si>
    <t xml:space="preserve">22203  </t>
  </si>
  <si>
    <t>Informáticas.</t>
  </si>
  <si>
    <t xml:space="preserve">223    </t>
  </si>
  <si>
    <t>Transportes.</t>
  </si>
  <si>
    <t xml:space="preserve">224    </t>
  </si>
  <si>
    <t>Primas de seguros.</t>
  </si>
  <si>
    <t xml:space="preserve">22500  </t>
  </si>
  <si>
    <t>Tributos estatales.</t>
  </si>
  <si>
    <t xml:space="preserve">22501  </t>
  </si>
  <si>
    <t>Tributos de las Comunidades Autónomas.</t>
  </si>
  <si>
    <t xml:space="preserve">22502  </t>
  </si>
  <si>
    <t>Tributos de las Entidades locales.</t>
  </si>
  <si>
    <t xml:space="preserve">22601  </t>
  </si>
  <si>
    <t>Atenciones protocolarias y representativas.</t>
  </si>
  <si>
    <t xml:space="preserve">22602  </t>
  </si>
  <si>
    <t>Publicidad y propaganda.</t>
  </si>
  <si>
    <t xml:space="preserve">22604  </t>
  </si>
  <si>
    <t>Jurídicos, contenciosos.</t>
  </si>
  <si>
    <t xml:space="preserve">22606  </t>
  </si>
  <si>
    <t>Reuniones, conferencias y cursos.</t>
  </si>
  <si>
    <t xml:space="preserve">22699  </t>
  </si>
  <si>
    <t>Otros gastos diversos.</t>
  </si>
  <si>
    <t xml:space="preserve">22700  </t>
  </si>
  <si>
    <t>Limpieza y aseo.</t>
  </si>
  <si>
    <t xml:space="preserve">22701  </t>
  </si>
  <si>
    <t>Seguridad.</t>
  </si>
  <si>
    <t xml:space="preserve">22706  </t>
  </si>
  <si>
    <t>Estudios y trabajos técnicos.</t>
  </si>
  <si>
    <t xml:space="preserve">22799  </t>
  </si>
  <si>
    <t>Otros trabajos realizados por otras empresas y profesionales.</t>
  </si>
  <si>
    <t xml:space="preserve">233    </t>
  </si>
  <si>
    <t>Otras indemnizaciones.</t>
  </si>
  <si>
    <t xml:space="preserve">25     </t>
  </si>
  <si>
    <t>Trabajos realizados por administraciones públicas y otras entidades públicas.</t>
  </si>
  <si>
    <t xml:space="preserve">TOTAL CAPÍTULO 2 : </t>
  </si>
  <si>
    <t xml:space="preserve">310    </t>
  </si>
  <si>
    <t>Intereses.</t>
  </si>
  <si>
    <t xml:space="preserve">359    </t>
  </si>
  <si>
    <t>Otros gastos financieros.</t>
  </si>
  <si>
    <t xml:space="preserve">TOTAL CAPÍTULO 3 : </t>
  </si>
  <si>
    <t xml:space="preserve">41     </t>
  </si>
  <si>
    <t>A Organismos Autónomos de la Entidad Local.</t>
  </si>
  <si>
    <t xml:space="preserve">449    </t>
  </si>
  <si>
    <t>Otras subvenciones a entes públicos y sociedades mercantiles de la Entidad Local.</t>
  </si>
  <si>
    <t xml:space="preserve">45390  </t>
  </si>
  <si>
    <t>Otras subvenciones a sociedades mercantiles, entidades públicas empresariales y otros organismos públicos dependientes de las Comunidades Autónomas.</t>
  </si>
  <si>
    <t xml:space="preserve">463    </t>
  </si>
  <si>
    <t>A Mancomunidades.</t>
  </si>
  <si>
    <t xml:space="preserve">467    </t>
  </si>
  <si>
    <t>A Consorcios.</t>
  </si>
  <si>
    <t xml:space="preserve">479    </t>
  </si>
  <si>
    <t>Otras subvenciones a Empresas privadas.</t>
  </si>
  <si>
    <t xml:space="preserve">48     </t>
  </si>
  <si>
    <t>A Familias e Instituciones sin fines de lucro.</t>
  </si>
  <si>
    <t xml:space="preserve">TOTAL CAPÍTULO 4 : </t>
  </si>
  <si>
    <t xml:space="preserve">501    </t>
  </si>
  <si>
    <t>No existe descripcion en BBDD para el codigo 501</t>
  </si>
  <si>
    <t xml:space="preserve">TOTAL CAPÍTULO 5 : </t>
  </si>
  <si>
    <t xml:space="preserve">600    </t>
  </si>
  <si>
    <t>Inversiones en terrenos.</t>
  </si>
  <si>
    <t xml:space="preserve">609    </t>
  </si>
  <si>
    <t>Otras inversiones nuevas en infraestructuras y bienes destinados al uso general.</t>
  </si>
  <si>
    <t xml:space="preserve">610    </t>
  </si>
  <si>
    <t xml:space="preserve">619    </t>
  </si>
  <si>
    <t>Otras inversiones de reposición en infraestructuras y bienes destinados al uso general.</t>
  </si>
  <si>
    <t xml:space="preserve">622    </t>
  </si>
  <si>
    <t xml:space="preserve">623    </t>
  </si>
  <si>
    <t xml:space="preserve">624    </t>
  </si>
  <si>
    <t xml:space="preserve">625    </t>
  </si>
  <si>
    <t xml:space="preserve">627    </t>
  </si>
  <si>
    <t>Proyectos complejos.</t>
  </si>
  <si>
    <t xml:space="preserve">629    </t>
  </si>
  <si>
    <t>Otras inversiones nuevas asociadas al funcionamiento operativo de los servicios.</t>
  </si>
  <si>
    <t xml:space="preserve">632    </t>
  </si>
  <si>
    <t xml:space="preserve">633    </t>
  </si>
  <si>
    <t xml:space="preserve">635    </t>
  </si>
  <si>
    <t xml:space="preserve">637    </t>
  </si>
  <si>
    <t xml:space="preserve">639    </t>
  </si>
  <si>
    <t>Otras inversiones de reposición asociadas al funcionamiento operativo de los servicios.</t>
  </si>
  <si>
    <t xml:space="preserve">640    </t>
  </si>
  <si>
    <t>Gastos en inversiones de carácter inmaterial.</t>
  </si>
  <si>
    <t xml:space="preserve">650    </t>
  </si>
  <si>
    <t>Gastos en inversiones gestionadas para otros entes públicos.</t>
  </si>
  <si>
    <t xml:space="preserve">682    </t>
  </si>
  <si>
    <t xml:space="preserve">689    </t>
  </si>
  <si>
    <t>Otros gastos en inversiones de bienes patrimoniales.</t>
  </si>
  <si>
    <t xml:space="preserve">690    </t>
  </si>
  <si>
    <t>Terrenos y bienes naturales.</t>
  </si>
  <si>
    <t xml:space="preserve">TOTAL CAPÍTULO 6 : </t>
  </si>
  <si>
    <t xml:space="preserve">71     </t>
  </si>
  <si>
    <t xml:space="preserve">74     </t>
  </si>
  <si>
    <t>A entes públicos y sociedades mercantiles de la Entidad local.</t>
  </si>
  <si>
    <t xml:space="preserve">751    </t>
  </si>
  <si>
    <t>A Organismos Autónomos y agencias de las Comunidades Autónomas.</t>
  </si>
  <si>
    <t xml:space="preserve">753    </t>
  </si>
  <si>
    <t>A sociedades mercantiles, entidades públicas empresariales y otros organismos públicos dependientes de las Comunidades Autónomas.</t>
  </si>
  <si>
    <t xml:space="preserve">77     </t>
  </si>
  <si>
    <t>A empresas privadas.</t>
  </si>
  <si>
    <t xml:space="preserve">78     </t>
  </si>
  <si>
    <t>A familias e instituciones sin fines de lucro.</t>
  </si>
  <si>
    <t xml:space="preserve">TOTAL CAPÍTULO 7 : </t>
  </si>
  <si>
    <t xml:space="preserve">911    </t>
  </si>
  <si>
    <t>Amortización de préstamos a largo plazo de entes del sector público.</t>
  </si>
  <si>
    <t xml:space="preserve">913    </t>
  </si>
  <si>
    <t>Amortización de préstamos a largo plazo de entes de fuera del sector público.</t>
  </si>
  <si>
    <t xml:space="preserve">TOTAL CAPÍTULO 9 : </t>
  </si>
  <si>
    <t>TOTALES:</t>
  </si>
  <si>
    <t>BALANCE 361 MINISTERIO - INGRESOS</t>
  </si>
  <si>
    <t>TOTAL DERECHOS RECONOCIDOS</t>
  </si>
  <si>
    <t>RECAUDADO</t>
  </si>
  <si>
    <t xml:space="preserve">112    </t>
  </si>
  <si>
    <t>Impuesto sobre Bienes Inmuebles. Bienes Inmuebles de Naturaleza Rústica.</t>
  </si>
  <si>
    <t xml:space="preserve">113    </t>
  </si>
  <si>
    <t>Impuesto sobre Bienes Inmuebles. Bienes inmuebles de Naturaleza Urbana.</t>
  </si>
  <si>
    <t xml:space="preserve">115    </t>
  </si>
  <si>
    <t>Impuesto sobre Vehículos de Tracción Mecánica.</t>
  </si>
  <si>
    <t xml:space="preserve">116    </t>
  </si>
  <si>
    <t>Impuesto sobre Incremento del Valor de los Terrenos de Naturaleza Urbana.</t>
  </si>
  <si>
    <t xml:space="preserve">130    </t>
  </si>
  <si>
    <t>Impuesto sobre Actividades Económicas.</t>
  </si>
  <si>
    <t xml:space="preserve">290    </t>
  </si>
  <si>
    <t>Impuesto sobre construcciones, instalaciones y obras.</t>
  </si>
  <si>
    <t xml:space="preserve">300    </t>
  </si>
  <si>
    <t>Servicio de abastecimiento de agua.</t>
  </si>
  <si>
    <t xml:space="preserve">301    </t>
  </si>
  <si>
    <t>Servicio de alcantarillado.</t>
  </si>
  <si>
    <t xml:space="preserve">302    </t>
  </si>
  <si>
    <t>Servicio de recogida de basuras.</t>
  </si>
  <si>
    <t xml:space="preserve">321    </t>
  </si>
  <si>
    <t>Licencias urbanísticas.</t>
  </si>
  <si>
    <t xml:space="preserve">323    </t>
  </si>
  <si>
    <t>Tasas por otros servicios urbanísticos.</t>
  </si>
  <si>
    <t xml:space="preserve">325    </t>
  </si>
  <si>
    <t>Tasa por expedición de documentos.</t>
  </si>
  <si>
    <t xml:space="preserve">326    </t>
  </si>
  <si>
    <t>Tasa por retirada de vehículos.</t>
  </si>
  <si>
    <t xml:space="preserve">329    </t>
  </si>
  <si>
    <t>Otras tasas por la realización de actividades de competencia local.</t>
  </si>
  <si>
    <t xml:space="preserve">330    </t>
  </si>
  <si>
    <t>Tasa de estacionamiento de vehículos.</t>
  </si>
  <si>
    <t xml:space="preserve">331    </t>
  </si>
  <si>
    <t>Tasa por entrada de vehículos.</t>
  </si>
  <si>
    <t xml:space="preserve">332    </t>
  </si>
  <si>
    <t>Tasa por utilización privativa o aprovechamiento especial por empresas explotadoras de servicios de suministros.</t>
  </si>
  <si>
    <t xml:space="preserve">333    </t>
  </si>
  <si>
    <t>Tasa por utilización privativa o aprovechamiento especial por empresas explotadoras de servicios de telecomunicaciones.</t>
  </si>
  <si>
    <t xml:space="preserve">334    </t>
  </si>
  <si>
    <t>Tasa por apertura de calas y zanjas.</t>
  </si>
  <si>
    <t xml:space="preserve">335    </t>
  </si>
  <si>
    <t>Tasa por ocupación de la vía pública con terrazas.</t>
  </si>
  <si>
    <t xml:space="preserve">339    </t>
  </si>
  <si>
    <t>Otras tasas por utilización privativa del dominio público.</t>
  </si>
  <si>
    <t xml:space="preserve">342    </t>
  </si>
  <si>
    <t>Servicios educativos.</t>
  </si>
  <si>
    <t xml:space="preserve">349    </t>
  </si>
  <si>
    <t>Otros precios públicos.</t>
  </si>
  <si>
    <t xml:space="preserve">350    </t>
  </si>
  <si>
    <t>Para la ejecución de obras.</t>
  </si>
  <si>
    <t xml:space="preserve">389    </t>
  </si>
  <si>
    <t>Otros reintegros de operaciones corrientes.</t>
  </si>
  <si>
    <t xml:space="preserve">39100  </t>
  </si>
  <si>
    <t>Multas por infracciones urbanísticas.</t>
  </si>
  <si>
    <t xml:space="preserve">39120  </t>
  </si>
  <si>
    <t>Multas por infracciones de la Ordenanza de circulación.</t>
  </si>
  <si>
    <t xml:space="preserve">39190  </t>
  </si>
  <si>
    <t>Otras multas y sanciones.</t>
  </si>
  <si>
    <t xml:space="preserve">39211  </t>
  </si>
  <si>
    <t>Recargo de apremio.</t>
  </si>
  <si>
    <t xml:space="preserve">393    </t>
  </si>
  <si>
    <t>Intereses de demora.</t>
  </si>
  <si>
    <t xml:space="preserve">399    </t>
  </si>
  <si>
    <t>Otros ingresos diversos.</t>
  </si>
  <si>
    <t xml:space="preserve">42000  </t>
  </si>
  <si>
    <t>Participación en los Tributos del Estado.</t>
  </si>
  <si>
    <t xml:space="preserve">42090  </t>
  </si>
  <si>
    <t>Otras transferencias corrientes de la Administración General del Estado.</t>
  </si>
  <si>
    <t xml:space="preserve">45080  </t>
  </si>
  <si>
    <t>Otras subvenciones corrientes de la Administración General de la Comunidad Autónoma.</t>
  </si>
  <si>
    <t xml:space="preserve">461    </t>
  </si>
  <si>
    <t>De Diputaciones, Consejos o Cabildos.</t>
  </si>
  <si>
    <t xml:space="preserve">497    </t>
  </si>
  <si>
    <t>Otras transferencias de la Unión Europea.</t>
  </si>
  <si>
    <t xml:space="preserve">52     </t>
  </si>
  <si>
    <t>Intereses de depósitos.</t>
  </si>
  <si>
    <t xml:space="preserve">53400  </t>
  </si>
  <si>
    <t>De sociedades y entidades dependientes de las entidades locales.</t>
  </si>
  <si>
    <t xml:space="preserve">53410  </t>
  </si>
  <si>
    <t>De sociedades y entidades no dependientes de las entidades locales.</t>
  </si>
  <si>
    <t xml:space="preserve">541    </t>
  </si>
  <si>
    <t>Arrendamientos de fincas urbanas.</t>
  </si>
  <si>
    <t xml:space="preserve">550    </t>
  </si>
  <si>
    <t>De concesiones administrativas con contraprestación periódica.</t>
  </si>
  <si>
    <t>Otros terrenos.</t>
  </si>
  <si>
    <t xml:space="preserve">611    </t>
  </si>
  <si>
    <t>De inversiones de carácter inmaterial.</t>
  </si>
  <si>
    <t>De otras inversiones reales.</t>
  </si>
  <si>
    <t xml:space="preserve">680    </t>
  </si>
  <si>
    <t>De ejercicios cerrados.</t>
  </si>
  <si>
    <t xml:space="preserve">75080  </t>
  </si>
  <si>
    <t>Otras transferencias de capital de la Administración General de la Comunidad Autónoma.</t>
  </si>
  <si>
    <t>De sociedades mercantiles, entidades públicas empresariales y otros organismos públicos dependientes de las Comunidades Autónomas.</t>
  </si>
  <si>
    <t xml:space="preserve">761    </t>
  </si>
  <si>
    <t>De empresas privadas.</t>
  </si>
  <si>
    <t xml:space="preserve">87000  </t>
  </si>
  <si>
    <t>Para gastos generales.</t>
  </si>
  <si>
    <t xml:space="preserve">TOTAL CAPÍTULO 8 : </t>
  </si>
  <si>
    <t>Préstamos recibidos a largo plazo de entes de fuera del sector público.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</si>
</sst>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0"/>
      <name val="Arial"/>
      <family val="0"/>
    </font>
    <font>
      <b/>
      <sz val="14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2" borderId="0" xfId="0" applyFont="1" applyFill="1" applyBorder="1" applyAlignment="1">
      <alignment horizontal="center"/>
    </xf>
    <xf numFmtId="164" fontId="2" fillId="2" borderId="0" xfId="0" applyFont="1" applyFill="1" applyBorder="1" applyAlignment="1">
      <alignment horizontal="center" wrapText="1"/>
    </xf>
    <xf numFmtId="164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164" fontId="3" fillId="2" borderId="0" xfId="0" applyFont="1" applyFill="1" applyBorder="1" applyAlignment="1">
      <alignment/>
    </xf>
    <xf numFmtId="165" fontId="3" fillId="2" borderId="0" xfId="0" applyNumberFormat="1" applyFont="1" applyFill="1" applyBorder="1" applyAlignment="1">
      <alignment/>
    </xf>
    <xf numFmtId="165" fontId="2" fillId="3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7"/>
  <sheetViews>
    <sheetView tabSelected="1" workbookViewId="0" topLeftCell="A1">
      <selection activeCell="A1" sqref="A1"/>
    </sheetView>
  </sheetViews>
  <sheetFormatPr defaultColWidth="8.00390625" defaultRowHeight="12.75"/>
  <cols>
    <col min="1" max="1" width="7.8515625" style="0" customWidth="1"/>
    <col min="2" max="2" width="58.57421875" style="0" customWidth="1"/>
    <col min="3" max="7" width="15.57421875" style="0" customWidth="1"/>
    <col min="8" max="16384" width="9.0039062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1"/>
      <c r="B2" s="1"/>
      <c r="C2" s="1" t="s">
        <v>1</v>
      </c>
      <c r="D2" s="1"/>
      <c r="E2" s="1"/>
      <c r="F2" s="1"/>
      <c r="G2" s="1" t="s">
        <v>2</v>
      </c>
    </row>
    <row r="3" spans="1:7" ht="12.75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8</v>
      </c>
    </row>
    <row r="4" spans="1:7" ht="12.75">
      <c r="A4" s="3" t="s">
        <v>9</v>
      </c>
      <c r="B4" s="3" t="s">
        <v>10</v>
      </c>
      <c r="C4" s="4">
        <v>1537766</v>
      </c>
      <c r="D4" s="4">
        <v>1537766</v>
      </c>
      <c r="E4" s="4">
        <v>784415.88</v>
      </c>
      <c r="F4" s="4">
        <v>784415.88</v>
      </c>
      <c r="G4" s="4">
        <v>0</v>
      </c>
    </row>
    <row r="5" spans="1:7" ht="12.75">
      <c r="A5" s="5" t="s">
        <v>11</v>
      </c>
      <c r="B5" s="5" t="s">
        <v>10</v>
      </c>
      <c r="C5" s="6">
        <v>1113884</v>
      </c>
      <c r="D5" s="6">
        <v>1113884</v>
      </c>
      <c r="E5" s="6">
        <v>711049.99</v>
      </c>
      <c r="F5" s="6">
        <v>711049.99</v>
      </c>
      <c r="G5" s="6">
        <v>0</v>
      </c>
    </row>
    <row r="6" spans="1:7" ht="12.75">
      <c r="A6" s="3" t="s">
        <v>12</v>
      </c>
      <c r="B6" s="3" t="s">
        <v>13</v>
      </c>
      <c r="C6" s="4">
        <v>21793297</v>
      </c>
      <c r="D6" s="4">
        <v>21793297</v>
      </c>
      <c r="E6" s="4">
        <v>9630643.01</v>
      </c>
      <c r="F6" s="4">
        <v>9630643.01</v>
      </c>
      <c r="G6" s="4">
        <v>0</v>
      </c>
    </row>
    <row r="7" spans="1:7" ht="12.75">
      <c r="A7" s="5" t="s">
        <v>14</v>
      </c>
      <c r="B7" s="5" t="s">
        <v>15</v>
      </c>
      <c r="C7" s="6">
        <v>8683328</v>
      </c>
      <c r="D7" s="6">
        <v>8683328</v>
      </c>
      <c r="E7" s="6">
        <v>5769889.4</v>
      </c>
      <c r="F7" s="6">
        <v>5769889.4</v>
      </c>
      <c r="G7" s="6">
        <v>0</v>
      </c>
    </row>
    <row r="8" spans="1:7" ht="12.75">
      <c r="A8" s="3" t="s">
        <v>16</v>
      </c>
      <c r="B8" s="3" t="s">
        <v>17</v>
      </c>
      <c r="C8" s="4">
        <v>31921730</v>
      </c>
      <c r="D8" s="4">
        <v>31921730</v>
      </c>
      <c r="E8" s="4">
        <v>13617580.89</v>
      </c>
      <c r="F8" s="4">
        <v>13617580.89</v>
      </c>
      <c r="G8" s="4">
        <v>0</v>
      </c>
    </row>
    <row r="9" spans="1:7" ht="12.75">
      <c r="A9" s="5" t="s">
        <v>18</v>
      </c>
      <c r="B9" s="5" t="s">
        <v>19</v>
      </c>
      <c r="C9" s="6">
        <v>0</v>
      </c>
      <c r="D9" s="6">
        <v>0</v>
      </c>
      <c r="E9" s="6">
        <v>404018.86</v>
      </c>
      <c r="F9" s="6">
        <v>404018.86</v>
      </c>
      <c r="G9" s="6">
        <v>0</v>
      </c>
    </row>
    <row r="10" spans="1:7" ht="12.75">
      <c r="A10" s="3" t="s">
        <v>20</v>
      </c>
      <c r="B10" s="3" t="s">
        <v>10</v>
      </c>
      <c r="C10" s="4">
        <v>104025</v>
      </c>
      <c r="D10" s="4">
        <v>104025</v>
      </c>
      <c r="E10" s="4">
        <v>43715.57</v>
      </c>
      <c r="F10" s="4">
        <v>43715.57</v>
      </c>
      <c r="G10" s="4">
        <v>0</v>
      </c>
    </row>
    <row r="11" spans="1:7" ht="12.75">
      <c r="A11" s="5" t="s">
        <v>21</v>
      </c>
      <c r="B11" s="5" t="s">
        <v>22</v>
      </c>
      <c r="C11" s="6">
        <v>0</v>
      </c>
      <c r="D11" s="6">
        <v>0</v>
      </c>
      <c r="E11" s="6">
        <v>280359.19</v>
      </c>
      <c r="F11" s="6">
        <v>280359.19</v>
      </c>
      <c r="G11" s="6">
        <v>0</v>
      </c>
    </row>
    <row r="12" spans="1:7" ht="12.75">
      <c r="A12" s="3" t="s">
        <v>23</v>
      </c>
      <c r="B12" s="3" t="s">
        <v>24</v>
      </c>
      <c r="C12" s="4">
        <v>0</v>
      </c>
      <c r="D12" s="4">
        <v>0</v>
      </c>
      <c r="E12" s="4">
        <v>5717.45</v>
      </c>
      <c r="F12" s="4">
        <v>5717.45</v>
      </c>
      <c r="G12" s="4">
        <v>0</v>
      </c>
    </row>
    <row r="13" spans="1:7" ht="12.75">
      <c r="A13" s="5" t="s">
        <v>25</v>
      </c>
      <c r="B13" s="5" t="s">
        <v>26</v>
      </c>
      <c r="C13" s="6">
        <v>17113506</v>
      </c>
      <c r="D13" s="6">
        <v>17113506</v>
      </c>
      <c r="E13" s="6">
        <v>8723262.84</v>
      </c>
      <c r="F13" s="6">
        <v>8723262.84</v>
      </c>
      <c r="G13" s="6">
        <v>0</v>
      </c>
    </row>
    <row r="14" spans="1:7" ht="12.75">
      <c r="A14" s="3" t="s">
        <v>27</v>
      </c>
      <c r="B14" s="3" t="s">
        <v>28</v>
      </c>
      <c r="C14" s="4">
        <v>0</v>
      </c>
      <c r="D14" s="4">
        <v>0</v>
      </c>
      <c r="E14" s="4">
        <v>1978.65</v>
      </c>
      <c r="F14" s="4">
        <v>1978.65</v>
      </c>
      <c r="G14" s="4">
        <v>0</v>
      </c>
    </row>
    <row r="15" spans="1:7" ht="12.75">
      <c r="A15" s="5" t="s">
        <v>29</v>
      </c>
      <c r="B15" s="5" t="s">
        <v>30</v>
      </c>
      <c r="C15" s="6">
        <v>20000</v>
      </c>
      <c r="D15" s="6">
        <v>20000</v>
      </c>
      <c r="E15" s="6">
        <v>3956.26</v>
      </c>
      <c r="F15" s="6">
        <v>3956.26</v>
      </c>
      <c r="G15" s="6">
        <v>0</v>
      </c>
    </row>
    <row r="16" spans="1:7" ht="12.75">
      <c r="A16" s="3" t="s">
        <v>31</v>
      </c>
      <c r="B16" s="3" t="s">
        <v>32</v>
      </c>
      <c r="C16" s="4">
        <v>123873</v>
      </c>
      <c r="D16" s="4">
        <v>124014</v>
      </c>
      <c r="E16" s="4">
        <v>43192.75</v>
      </c>
      <c r="F16" s="4">
        <v>43192.75</v>
      </c>
      <c r="G16" s="4">
        <v>125</v>
      </c>
    </row>
    <row r="17" spans="1:7" ht="12.75">
      <c r="A17" s="5" t="s">
        <v>33</v>
      </c>
      <c r="B17" s="5" t="s">
        <v>34</v>
      </c>
      <c r="C17" s="6">
        <v>603029</v>
      </c>
      <c r="D17" s="6">
        <v>603082.69</v>
      </c>
      <c r="E17" s="6">
        <v>1170.35</v>
      </c>
      <c r="F17" s="6">
        <v>1170.35</v>
      </c>
      <c r="G17" s="6">
        <v>9.75</v>
      </c>
    </row>
    <row r="18" spans="1:7" ht="12.75">
      <c r="A18" s="3" t="s">
        <v>35</v>
      </c>
      <c r="B18" s="3" t="s">
        <v>36</v>
      </c>
      <c r="C18" s="4">
        <v>2118383</v>
      </c>
      <c r="D18" s="4">
        <v>2242310.99</v>
      </c>
      <c r="E18" s="4">
        <v>961840.69</v>
      </c>
      <c r="F18" s="4">
        <v>961840.69</v>
      </c>
      <c r="G18" s="4">
        <v>0</v>
      </c>
    </row>
    <row r="20" spans="2:7" ht="12.75">
      <c r="B20" s="7" t="s">
        <v>37</v>
      </c>
      <c r="C20" s="7">
        <f>SUM(C4:C18)</f>
        <v>85132821</v>
      </c>
      <c r="D20" s="7">
        <f>SUM(D4:D18)</f>
        <v>85256943.67999999</v>
      </c>
      <c r="E20" s="7">
        <f>SUM(E4:E18)</f>
        <v>40982791.779999994</v>
      </c>
      <c r="F20" s="7">
        <f>SUM(F4:F18)</f>
        <v>40982791.779999994</v>
      </c>
      <c r="G20" s="7">
        <f>SUM(G4:G18)</f>
        <v>134.75</v>
      </c>
    </row>
    <row r="22" spans="1:7" ht="12.75">
      <c r="A22" s="3" t="s">
        <v>38</v>
      </c>
      <c r="B22" s="3" t="s">
        <v>39</v>
      </c>
      <c r="C22" s="4">
        <v>50587</v>
      </c>
      <c r="D22" s="4">
        <v>57435.22</v>
      </c>
      <c r="E22" s="4">
        <v>23622.65</v>
      </c>
      <c r="F22" s="4">
        <v>23622.65</v>
      </c>
      <c r="G22" s="4">
        <v>0</v>
      </c>
    </row>
    <row r="23" spans="1:7" ht="12.75">
      <c r="A23" s="5" t="s">
        <v>40</v>
      </c>
      <c r="B23" s="5" t="s">
        <v>41</v>
      </c>
      <c r="C23" s="6">
        <v>344181</v>
      </c>
      <c r="D23" s="6">
        <v>358405.32</v>
      </c>
      <c r="E23" s="6">
        <v>117044.89</v>
      </c>
      <c r="F23" s="6">
        <v>117044.89</v>
      </c>
      <c r="G23" s="6">
        <v>14024.78</v>
      </c>
    </row>
    <row r="24" spans="1:7" ht="12.75">
      <c r="A24" s="3" t="s">
        <v>42</v>
      </c>
      <c r="B24" s="3" t="s">
        <v>43</v>
      </c>
      <c r="C24" s="4">
        <v>51261</v>
      </c>
      <c r="D24" s="4">
        <v>57738.83</v>
      </c>
      <c r="E24" s="4">
        <v>42560.24</v>
      </c>
      <c r="F24" s="4">
        <v>42560.24</v>
      </c>
      <c r="G24" s="4">
        <v>8547</v>
      </c>
    </row>
    <row r="25" spans="1:7" ht="12.75">
      <c r="A25" s="5" t="s">
        <v>44</v>
      </c>
      <c r="B25" s="5" t="s">
        <v>45</v>
      </c>
      <c r="C25" s="6">
        <v>295790</v>
      </c>
      <c r="D25" s="6">
        <v>314461.16</v>
      </c>
      <c r="E25" s="6">
        <v>112896.42</v>
      </c>
      <c r="F25" s="6">
        <v>107145.39</v>
      </c>
      <c r="G25" s="6">
        <v>0</v>
      </c>
    </row>
    <row r="26" spans="1:7" ht="12.75">
      <c r="A26" s="3" t="s">
        <v>46</v>
      </c>
      <c r="B26" s="3" t="s">
        <v>47</v>
      </c>
      <c r="C26" s="4">
        <v>26090</v>
      </c>
      <c r="D26" s="4">
        <v>27599.36</v>
      </c>
      <c r="E26" s="4">
        <v>13481.53</v>
      </c>
      <c r="F26" s="4">
        <v>13481.53</v>
      </c>
      <c r="G26" s="4">
        <v>0</v>
      </c>
    </row>
    <row r="27" spans="1:7" ht="12.75">
      <c r="A27" s="5" t="s">
        <v>48</v>
      </c>
      <c r="B27" s="5" t="s">
        <v>49</v>
      </c>
      <c r="C27" s="6">
        <v>0</v>
      </c>
      <c r="D27" s="6">
        <v>2843.5</v>
      </c>
      <c r="E27" s="6">
        <v>9952.25</v>
      </c>
      <c r="F27" s="6">
        <v>9952.25</v>
      </c>
      <c r="G27" s="6">
        <v>0</v>
      </c>
    </row>
    <row r="28" spans="1:7" ht="12.75">
      <c r="A28" s="3" t="s">
        <v>50</v>
      </c>
      <c r="B28" s="3" t="s">
        <v>51</v>
      </c>
      <c r="C28" s="4">
        <v>35100</v>
      </c>
      <c r="D28" s="4">
        <v>63530</v>
      </c>
      <c r="E28" s="4">
        <v>432.29</v>
      </c>
      <c r="F28" s="4">
        <v>432.29</v>
      </c>
      <c r="G28" s="4">
        <v>0</v>
      </c>
    </row>
    <row r="29" spans="1:7" ht="12.75">
      <c r="A29" s="5" t="s">
        <v>52</v>
      </c>
      <c r="B29" s="5" t="s">
        <v>53</v>
      </c>
      <c r="C29" s="6">
        <v>843828</v>
      </c>
      <c r="D29" s="6">
        <v>938696.65</v>
      </c>
      <c r="E29" s="6">
        <v>278305.2</v>
      </c>
      <c r="F29" s="6">
        <v>277027</v>
      </c>
      <c r="G29" s="6">
        <v>9730.85</v>
      </c>
    </row>
    <row r="30" spans="1:7" ht="12.75">
      <c r="A30" s="3" t="s">
        <v>54</v>
      </c>
      <c r="B30" s="3" t="s">
        <v>55</v>
      </c>
      <c r="C30" s="4">
        <v>959603</v>
      </c>
      <c r="D30" s="4">
        <v>1074927.64</v>
      </c>
      <c r="E30" s="4">
        <v>378149.54</v>
      </c>
      <c r="F30" s="4">
        <v>376776.58</v>
      </c>
      <c r="G30" s="4">
        <v>15649.6</v>
      </c>
    </row>
    <row r="31" spans="1:7" ht="12.75">
      <c r="A31" s="5" t="s">
        <v>56</v>
      </c>
      <c r="B31" s="5" t="s">
        <v>57</v>
      </c>
      <c r="C31" s="6">
        <v>101750</v>
      </c>
      <c r="D31" s="6">
        <v>102616.4</v>
      </c>
      <c r="E31" s="6">
        <v>21045.11</v>
      </c>
      <c r="F31" s="6">
        <v>21045.11</v>
      </c>
      <c r="G31" s="6">
        <v>0</v>
      </c>
    </row>
    <row r="32" spans="1:7" ht="12.75">
      <c r="A32" s="3" t="s">
        <v>58</v>
      </c>
      <c r="B32" s="3" t="s">
        <v>59</v>
      </c>
      <c r="C32" s="4">
        <v>14300</v>
      </c>
      <c r="D32" s="4">
        <v>15985.02</v>
      </c>
      <c r="E32" s="4">
        <v>19328.24</v>
      </c>
      <c r="F32" s="4">
        <v>19328.24</v>
      </c>
      <c r="G32" s="4">
        <v>52.64</v>
      </c>
    </row>
    <row r="33" spans="1:7" ht="12.75">
      <c r="A33" s="5" t="s">
        <v>60</v>
      </c>
      <c r="B33" s="5" t="s">
        <v>61</v>
      </c>
      <c r="C33" s="6">
        <v>170721</v>
      </c>
      <c r="D33" s="6">
        <v>173360.71</v>
      </c>
      <c r="E33" s="6">
        <v>23754.69</v>
      </c>
      <c r="F33" s="6">
        <v>23137.59</v>
      </c>
      <c r="G33" s="6">
        <v>0</v>
      </c>
    </row>
    <row r="34" spans="1:7" ht="12.75">
      <c r="A34" s="3" t="s">
        <v>62</v>
      </c>
      <c r="B34" s="3" t="s">
        <v>63</v>
      </c>
      <c r="C34" s="4">
        <v>213250</v>
      </c>
      <c r="D34" s="4">
        <v>217306.32</v>
      </c>
      <c r="E34" s="4">
        <v>53867.92</v>
      </c>
      <c r="F34" s="4">
        <v>52740.2</v>
      </c>
      <c r="G34" s="4">
        <v>1230.57</v>
      </c>
    </row>
    <row r="35" spans="1:7" ht="12.75">
      <c r="A35" s="5" t="s">
        <v>64</v>
      </c>
      <c r="B35" s="5" t="s">
        <v>65</v>
      </c>
      <c r="C35" s="6">
        <v>492500</v>
      </c>
      <c r="D35" s="6">
        <v>569929.02</v>
      </c>
      <c r="E35" s="6">
        <v>92426.28</v>
      </c>
      <c r="F35" s="6">
        <v>92099</v>
      </c>
      <c r="G35" s="6">
        <v>1585.02</v>
      </c>
    </row>
    <row r="36" spans="1:7" ht="12.75">
      <c r="A36" s="3" t="s">
        <v>66</v>
      </c>
      <c r="B36" s="3" t="s">
        <v>67</v>
      </c>
      <c r="C36" s="4">
        <v>63699</v>
      </c>
      <c r="D36" s="4">
        <v>67575.34</v>
      </c>
      <c r="E36" s="4">
        <v>47655.45</v>
      </c>
      <c r="F36" s="4">
        <v>47054.85</v>
      </c>
      <c r="G36" s="4">
        <v>0</v>
      </c>
    </row>
    <row r="37" spans="1:7" ht="12.75">
      <c r="A37" s="5" t="s">
        <v>68</v>
      </c>
      <c r="B37" s="5" t="s">
        <v>69</v>
      </c>
      <c r="C37" s="6">
        <v>350456</v>
      </c>
      <c r="D37" s="6">
        <v>388220.12</v>
      </c>
      <c r="E37" s="6">
        <v>65399.11</v>
      </c>
      <c r="F37" s="6">
        <v>65399.11</v>
      </c>
      <c r="G37" s="6">
        <v>605</v>
      </c>
    </row>
    <row r="38" spans="1:7" ht="12.75">
      <c r="A38" s="3" t="s">
        <v>70</v>
      </c>
      <c r="B38" s="3" t="s">
        <v>71</v>
      </c>
      <c r="C38" s="4">
        <v>3320640</v>
      </c>
      <c r="D38" s="4">
        <v>3320759.85</v>
      </c>
      <c r="E38" s="4">
        <v>1333291.62</v>
      </c>
      <c r="F38" s="4">
        <v>1323828.08</v>
      </c>
      <c r="G38" s="4">
        <v>62763.42</v>
      </c>
    </row>
    <row r="39" spans="1:7" ht="12.75">
      <c r="A39" s="5" t="s">
        <v>72</v>
      </c>
      <c r="B39" s="5" t="s">
        <v>73</v>
      </c>
      <c r="C39" s="6">
        <v>4070005</v>
      </c>
      <c r="D39" s="6">
        <v>4740781.29</v>
      </c>
      <c r="E39" s="6">
        <v>1996010.54</v>
      </c>
      <c r="F39" s="6">
        <v>1996010.54</v>
      </c>
      <c r="G39" s="6">
        <v>0</v>
      </c>
    </row>
    <row r="40" spans="1:7" ht="12.75">
      <c r="A40" s="3" t="s">
        <v>74</v>
      </c>
      <c r="B40" s="3" t="s">
        <v>75</v>
      </c>
      <c r="C40" s="4">
        <v>526046</v>
      </c>
      <c r="D40" s="4">
        <v>526734.38</v>
      </c>
      <c r="E40" s="4">
        <v>133075.34</v>
      </c>
      <c r="F40" s="4">
        <v>127589.54</v>
      </c>
      <c r="G40" s="4">
        <v>13.52</v>
      </c>
    </row>
    <row r="41" spans="1:7" ht="12.75">
      <c r="A41" s="5" t="s">
        <v>76</v>
      </c>
      <c r="B41" s="5" t="s">
        <v>77</v>
      </c>
      <c r="C41" s="6">
        <v>248600</v>
      </c>
      <c r="D41" s="6">
        <v>332907.49</v>
      </c>
      <c r="E41" s="6">
        <v>84193.21</v>
      </c>
      <c r="F41" s="6">
        <v>84193.21</v>
      </c>
      <c r="G41" s="6">
        <v>0</v>
      </c>
    </row>
    <row r="42" spans="1:7" ht="12.75">
      <c r="A42" s="3" t="s">
        <v>78</v>
      </c>
      <c r="B42" s="3" t="s">
        <v>79</v>
      </c>
      <c r="C42" s="4">
        <v>629458</v>
      </c>
      <c r="D42" s="4">
        <v>658383.13</v>
      </c>
      <c r="E42" s="4">
        <v>96269.1</v>
      </c>
      <c r="F42" s="4">
        <v>95568.62</v>
      </c>
      <c r="G42" s="4">
        <v>920.7</v>
      </c>
    </row>
    <row r="43" spans="1:7" ht="12.75">
      <c r="A43" s="5" t="s">
        <v>80</v>
      </c>
      <c r="B43" s="5" t="s">
        <v>81</v>
      </c>
      <c r="C43" s="6">
        <v>20300</v>
      </c>
      <c r="D43" s="6">
        <v>21100.29</v>
      </c>
      <c r="E43" s="6">
        <v>7704.5</v>
      </c>
      <c r="F43" s="6">
        <v>7704.5</v>
      </c>
      <c r="G43" s="6">
        <v>0</v>
      </c>
    </row>
    <row r="44" spans="1:7" ht="12.75">
      <c r="A44" s="3" t="s">
        <v>82</v>
      </c>
      <c r="B44" s="3" t="s">
        <v>83</v>
      </c>
      <c r="C44" s="4">
        <v>12450</v>
      </c>
      <c r="D44" s="4">
        <v>12938.13</v>
      </c>
      <c r="E44" s="4">
        <v>2543.17</v>
      </c>
      <c r="F44" s="4">
        <v>2543.17</v>
      </c>
      <c r="G44" s="4">
        <v>0</v>
      </c>
    </row>
    <row r="45" spans="1:7" ht="12.75">
      <c r="A45" s="5" t="s">
        <v>84</v>
      </c>
      <c r="B45" s="5" t="s">
        <v>85</v>
      </c>
      <c r="C45" s="6">
        <v>15520</v>
      </c>
      <c r="D45" s="6">
        <v>15521.32</v>
      </c>
      <c r="E45" s="6">
        <v>5161.27</v>
      </c>
      <c r="F45" s="6">
        <v>5161.27</v>
      </c>
      <c r="G45" s="6">
        <v>0</v>
      </c>
    </row>
    <row r="46" spans="1:7" ht="12.75">
      <c r="A46" s="3" t="s">
        <v>86</v>
      </c>
      <c r="B46" s="3" t="s">
        <v>87</v>
      </c>
      <c r="C46" s="4">
        <v>1354161</v>
      </c>
      <c r="D46" s="4">
        <v>1530312.05</v>
      </c>
      <c r="E46" s="4">
        <v>627127.03</v>
      </c>
      <c r="F46" s="4">
        <v>626730.04</v>
      </c>
      <c r="G46" s="4">
        <v>30964.49</v>
      </c>
    </row>
    <row r="47" spans="1:7" ht="12.75">
      <c r="A47" s="5" t="s">
        <v>88</v>
      </c>
      <c r="B47" s="5" t="s">
        <v>89</v>
      </c>
      <c r="C47" s="6">
        <v>651767</v>
      </c>
      <c r="D47" s="6">
        <v>651767</v>
      </c>
      <c r="E47" s="6">
        <v>125380.56</v>
      </c>
      <c r="F47" s="6">
        <v>125380.56</v>
      </c>
      <c r="G47" s="6">
        <v>30.13</v>
      </c>
    </row>
    <row r="48" spans="1:7" ht="12.75">
      <c r="A48" s="3" t="s">
        <v>90</v>
      </c>
      <c r="B48" s="3" t="s">
        <v>91</v>
      </c>
      <c r="C48" s="4">
        <v>1069620</v>
      </c>
      <c r="D48" s="4">
        <v>1181499.85</v>
      </c>
      <c r="E48" s="4">
        <v>272628.81</v>
      </c>
      <c r="F48" s="4">
        <v>165955.42</v>
      </c>
      <c r="G48" s="4">
        <v>0</v>
      </c>
    </row>
    <row r="49" spans="1:7" ht="12.75">
      <c r="A49" s="5" t="s">
        <v>92</v>
      </c>
      <c r="B49" s="5" t="s">
        <v>93</v>
      </c>
      <c r="C49" s="6">
        <v>250</v>
      </c>
      <c r="D49" s="6">
        <v>250</v>
      </c>
      <c r="E49" s="6">
        <v>0</v>
      </c>
      <c r="F49" s="6">
        <v>0</v>
      </c>
      <c r="G49" s="6">
        <v>0</v>
      </c>
    </row>
    <row r="50" spans="1:7" ht="12.75">
      <c r="A50" s="3" t="s">
        <v>94</v>
      </c>
      <c r="B50" s="3" t="s">
        <v>95</v>
      </c>
      <c r="C50" s="4">
        <v>2500</v>
      </c>
      <c r="D50" s="4">
        <v>2657.4</v>
      </c>
      <c r="E50" s="4">
        <v>1019.93</v>
      </c>
      <c r="F50" s="4">
        <v>1019.93</v>
      </c>
      <c r="G50" s="4">
        <v>36.36</v>
      </c>
    </row>
    <row r="51" spans="1:7" ht="12.75">
      <c r="A51" s="5" t="s">
        <v>96</v>
      </c>
      <c r="B51" s="5" t="s">
        <v>97</v>
      </c>
      <c r="C51" s="6">
        <v>110798</v>
      </c>
      <c r="D51" s="6">
        <v>150642.75</v>
      </c>
      <c r="E51" s="6">
        <v>59317.56</v>
      </c>
      <c r="F51" s="6">
        <v>59317.56</v>
      </c>
      <c r="G51" s="6">
        <v>44.56</v>
      </c>
    </row>
    <row r="52" spans="1:7" ht="12.75">
      <c r="A52" s="3" t="s">
        <v>98</v>
      </c>
      <c r="B52" s="3" t="s">
        <v>99</v>
      </c>
      <c r="C52" s="4">
        <v>645956</v>
      </c>
      <c r="D52" s="4">
        <v>727930.46</v>
      </c>
      <c r="E52" s="4">
        <v>2022.1</v>
      </c>
      <c r="F52" s="4">
        <v>2022.1</v>
      </c>
      <c r="G52" s="4">
        <v>0</v>
      </c>
    </row>
    <row r="53" spans="1:7" ht="12.75">
      <c r="A53" s="5" t="s">
        <v>100</v>
      </c>
      <c r="B53" s="5" t="s">
        <v>101</v>
      </c>
      <c r="C53" s="6">
        <v>3616</v>
      </c>
      <c r="D53" s="6">
        <v>3616</v>
      </c>
      <c r="E53" s="6">
        <v>5294.53</v>
      </c>
      <c r="F53" s="6">
        <v>5294.53</v>
      </c>
      <c r="G53" s="6">
        <v>0</v>
      </c>
    </row>
    <row r="54" spans="1:7" ht="12.75">
      <c r="A54" s="3" t="s">
        <v>102</v>
      </c>
      <c r="B54" s="3" t="s">
        <v>103</v>
      </c>
      <c r="C54" s="4">
        <v>102</v>
      </c>
      <c r="D54" s="4">
        <v>102</v>
      </c>
      <c r="E54" s="4">
        <v>0</v>
      </c>
      <c r="F54" s="4">
        <v>0</v>
      </c>
      <c r="G54" s="4">
        <v>0</v>
      </c>
    </row>
    <row r="55" spans="1:7" ht="12.75">
      <c r="A55" s="5" t="s">
        <v>104</v>
      </c>
      <c r="B55" s="5" t="s">
        <v>105</v>
      </c>
      <c r="C55" s="6">
        <v>59528</v>
      </c>
      <c r="D55" s="6">
        <v>59528</v>
      </c>
      <c r="E55" s="6">
        <v>7213.47</v>
      </c>
      <c r="F55" s="6">
        <v>7213.47</v>
      </c>
      <c r="G55" s="6">
        <v>0</v>
      </c>
    </row>
    <row r="56" spans="1:7" ht="12.75">
      <c r="A56" s="3" t="s">
        <v>106</v>
      </c>
      <c r="B56" s="3" t="s">
        <v>107</v>
      </c>
      <c r="C56" s="4">
        <v>131700</v>
      </c>
      <c r="D56" s="4">
        <v>147410.47</v>
      </c>
      <c r="E56" s="4">
        <v>72435.43</v>
      </c>
      <c r="F56" s="4">
        <v>72421.3</v>
      </c>
      <c r="G56" s="4">
        <v>7790.21</v>
      </c>
    </row>
    <row r="57" spans="1:7" ht="12.75">
      <c r="A57" s="5" t="s">
        <v>108</v>
      </c>
      <c r="B57" s="5" t="s">
        <v>109</v>
      </c>
      <c r="C57" s="6">
        <v>516520</v>
      </c>
      <c r="D57" s="6">
        <v>579968.06</v>
      </c>
      <c r="E57" s="6">
        <v>60803.01</v>
      </c>
      <c r="F57" s="6">
        <v>60803.01</v>
      </c>
      <c r="G57" s="6">
        <v>26948.24</v>
      </c>
    </row>
    <row r="58" spans="1:7" ht="12.75">
      <c r="A58" s="3" t="s">
        <v>110</v>
      </c>
      <c r="B58" s="3" t="s">
        <v>111</v>
      </c>
      <c r="C58" s="4">
        <v>138161</v>
      </c>
      <c r="D58" s="4">
        <v>138456.77</v>
      </c>
      <c r="E58" s="4">
        <v>29867.26</v>
      </c>
      <c r="F58" s="4">
        <v>22242.86</v>
      </c>
      <c r="G58" s="4">
        <v>305.03</v>
      </c>
    </row>
    <row r="59" spans="1:7" ht="12.75">
      <c r="A59" s="5" t="s">
        <v>112</v>
      </c>
      <c r="B59" s="5" t="s">
        <v>113</v>
      </c>
      <c r="C59" s="6">
        <v>29500</v>
      </c>
      <c r="D59" s="6">
        <v>29500</v>
      </c>
      <c r="E59" s="6">
        <v>852.5</v>
      </c>
      <c r="F59" s="6">
        <v>852.5</v>
      </c>
      <c r="G59" s="6">
        <v>0</v>
      </c>
    </row>
    <row r="60" spans="1:7" ht="12.75">
      <c r="A60" s="3" t="s">
        <v>114</v>
      </c>
      <c r="B60" s="3" t="s">
        <v>115</v>
      </c>
      <c r="C60" s="4">
        <v>12293767</v>
      </c>
      <c r="D60" s="4">
        <v>14261747.09</v>
      </c>
      <c r="E60" s="4">
        <v>4563648.06</v>
      </c>
      <c r="F60" s="4">
        <v>4541921.19</v>
      </c>
      <c r="G60" s="4">
        <v>146734.86</v>
      </c>
    </row>
    <row r="61" spans="1:7" ht="12.75">
      <c r="A61" s="5" t="s">
        <v>116</v>
      </c>
      <c r="B61" s="5" t="s">
        <v>117</v>
      </c>
      <c r="C61" s="6">
        <v>29381769</v>
      </c>
      <c r="D61" s="6">
        <v>32545551.13</v>
      </c>
      <c r="E61" s="6">
        <v>13637082.88</v>
      </c>
      <c r="F61" s="6">
        <v>13635920.67</v>
      </c>
      <c r="G61" s="6">
        <v>19799.34</v>
      </c>
    </row>
    <row r="62" spans="1:7" ht="12.75">
      <c r="A62" s="3" t="s">
        <v>118</v>
      </c>
      <c r="B62" s="3" t="s">
        <v>119</v>
      </c>
      <c r="C62" s="4">
        <v>274485</v>
      </c>
      <c r="D62" s="4">
        <v>312013.57</v>
      </c>
      <c r="E62" s="4">
        <v>88435.36</v>
      </c>
      <c r="F62" s="4">
        <v>88435.36</v>
      </c>
      <c r="G62" s="4">
        <v>0</v>
      </c>
    </row>
    <row r="63" spans="1:7" ht="12.75">
      <c r="A63" s="5" t="s">
        <v>120</v>
      </c>
      <c r="B63" s="5" t="s">
        <v>121</v>
      </c>
      <c r="C63" s="6">
        <v>603977</v>
      </c>
      <c r="D63" s="6">
        <v>666448.9</v>
      </c>
      <c r="E63" s="6">
        <v>130565.79</v>
      </c>
      <c r="F63" s="6">
        <v>130565.79</v>
      </c>
      <c r="G63" s="6">
        <v>10675.39</v>
      </c>
    </row>
    <row r="64" spans="1:7" ht="12.75">
      <c r="A64" s="3" t="s">
        <v>122</v>
      </c>
      <c r="B64" s="3" t="s">
        <v>123</v>
      </c>
      <c r="C64" s="4">
        <v>45190822</v>
      </c>
      <c r="D64" s="4">
        <v>51107880.63</v>
      </c>
      <c r="E64" s="4">
        <v>19296320.73</v>
      </c>
      <c r="F64" s="4">
        <v>19278342.12</v>
      </c>
      <c r="G64" s="4">
        <v>416793.66</v>
      </c>
    </row>
    <row r="65" spans="1:7" ht="12.75">
      <c r="A65" s="5" t="s">
        <v>124</v>
      </c>
      <c r="B65" s="5" t="s">
        <v>125</v>
      </c>
      <c r="C65" s="6">
        <v>355231</v>
      </c>
      <c r="D65" s="6">
        <v>355600.98</v>
      </c>
      <c r="E65" s="6">
        <v>140757.48</v>
      </c>
      <c r="F65" s="6">
        <v>122246.02</v>
      </c>
      <c r="G65" s="6">
        <v>1292.18</v>
      </c>
    </row>
    <row r="66" spans="1:7" ht="12.75">
      <c r="A66" s="3" t="s">
        <v>126</v>
      </c>
      <c r="B66" s="3" t="s">
        <v>127</v>
      </c>
      <c r="C66" s="4">
        <v>0</v>
      </c>
      <c r="D66" s="4">
        <v>0</v>
      </c>
      <c r="E66" s="4">
        <v>1267663.51</v>
      </c>
      <c r="F66" s="4">
        <v>1267293.5</v>
      </c>
      <c r="G66" s="4">
        <v>0</v>
      </c>
    </row>
    <row r="68" spans="2:7" ht="12.75">
      <c r="B68" s="7" t="s">
        <v>128</v>
      </c>
      <c r="C68" s="7">
        <f>SUM(C21:C66)</f>
        <v>105670365</v>
      </c>
      <c r="D68" s="7">
        <f>SUM(D21:D66)</f>
        <v>118512639.60000001</v>
      </c>
      <c r="E68" s="7">
        <f>SUM(E21:E66)</f>
        <v>45346606.559999995</v>
      </c>
      <c r="F68" s="7">
        <f>SUM(F21:F66)</f>
        <v>45145423.78</v>
      </c>
      <c r="G68" s="7">
        <f>SUM(G21:G66)</f>
        <v>776537.5500000002</v>
      </c>
    </row>
    <row r="70" spans="1:7" ht="12.75">
      <c r="A70" s="3" t="s">
        <v>129</v>
      </c>
      <c r="B70" s="3" t="s">
        <v>130</v>
      </c>
      <c r="C70" s="4">
        <v>1028901</v>
      </c>
      <c r="D70" s="4">
        <v>1028901</v>
      </c>
      <c r="E70" s="4">
        <v>207955.99</v>
      </c>
      <c r="F70" s="4">
        <v>207955.99</v>
      </c>
      <c r="G70" s="4">
        <v>0</v>
      </c>
    </row>
    <row r="71" spans="1:7" ht="12.75">
      <c r="A71" s="5" t="s">
        <v>131</v>
      </c>
      <c r="B71" s="5" t="s">
        <v>132</v>
      </c>
      <c r="C71" s="6">
        <v>11275</v>
      </c>
      <c r="D71" s="6">
        <v>11275</v>
      </c>
      <c r="E71" s="6">
        <v>14825.88</v>
      </c>
      <c r="F71" s="6">
        <v>14810.88</v>
      </c>
      <c r="G71" s="6">
        <v>0</v>
      </c>
    </row>
    <row r="73" spans="2:7" ht="12.75">
      <c r="B73" s="7" t="s">
        <v>133</v>
      </c>
      <c r="C73" s="7">
        <f>SUM(C69:C71)</f>
        <v>1040176</v>
      </c>
      <c r="D73" s="7">
        <f>SUM(D69:D71)</f>
        <v>1040176</v>
      </c>
      <c r="E73" s="7">
        <f>SUM(E69:E71)</f>
        <v>222781.87</v>
      </c>
      <c r="F73" s="7">
        <f>SUM(F69:F71)</f>
        <v>222766.87</v>
      </c>
      <c r="G73" s="7">
        <f>SUM(G69:G71)</f>
        <v>0</v>
      </c>
    </row>
    <row r="75" spans="1:7" ht="12.75">
      <c r="A75" s="5" t="s">
        <v>134</v>
      </c>
      <c r="B75" s="5" t="s">
        <v>135</v>
      </c>
      <c r="C75" s="6">
        <v>17559066</v>
      </c>
      <c r="D75" s="6">
        <v>20440879.43</v>
      </c>
      <c r="E75" s="6">
        <v>7079020.17</v>
      </c>
      <c r="F75" s="6">
        <v>6762232.8</v>
      </c>
      <c r="G75" s="6">
        <v>824237.28</v>
      </c>
    </row>
    <row r="76" spans="1:7" ht="12.75">
      <c r="A76" s="3" t="s">
        <v>136</v>
      </c>
      <c r="B76" s="3" t="s">
        <v>137</v>
      </c>
      <c r="C76" s="4">
        <v>54168555</v>
      </c>
      <c r="D76" s="4">
        <v>61779682.7</v>
      </c>
      <c r="E76" s="4">
        <v>31673581.95</v>
      </c>
      <c r="F76" s="4">
        <v>31361531.39</v>
      </c>
      <c r="G76" s="4">
        <v>186053.79</v>
      </c>
    </row>
    <row r="77" spans="1:7" ht="12.75">
      <c r="A77" s="5" t="s">
        <v>138</v>
      </c>
      <c r="B77" s="5" t="s">
        <v>139</v>
      </c>
      <c r="C77" s="6">
        <v>0</v>
      </c>
      <c r="D77" s="6">
        <v>1500</v>
      </c>
      <c r="E77" s="6">
        <v>1500</v>
      </c>
      <c r="F77" s="6">
        <v>1500</v>
      </c>
      <c r="G77" s="6">
        <v>0</v>
      </c>
    </row>
    <row r="78" spans="1:7" ht="12.75">
      <c r="A78" s="3" t="s">
        <v>140</v>
      </c>
      <c r="B78" s="3" t="s">
        <v>141</v>
      </c>
      <c r="C78" s="4">
        <v>12763551</v>
      </c>
      <c r="D78" s="4">
        <v>14444105.73</v>
      </c>
      <c r="E78" s="4">
        <v>6252040.93</v>
      </c>
      <c r="F78" s="4">
        <v>6252040.93</v>
      </c>
      <c r="G78" s="4">
        <v>875248.56</v>
      </c>
    </row>
    <row r="79" spans="1:7" ht="12.75">
      <c r="A79" s="5" t="s">
        <v>142</v>
      </c>
      <c r="B79" s="5" t="s">
        <v>143</v>
      </c>
      <c r="C79" s="6">
        <v>692500</v>
      </c>
      <c r="D79" s="6">
        <v>695680</v>
      </c>
      <c r="E79" s="6">
        <v>364500</v>
      </c>
      <c r="F79" s="6">
        <v>364500</v>
      </c>
      <c r="G79" s="6">
        <v>69569.12</v>
      </c>
    </row>
    <row r="80" spans="1:7" ht="12.75">
      <c r="A80" s="3" t="s">
        <v>144</v>
      </c>
      <c r="B80" s="3" t="s">
        <v>145</v>
      </c>
      <c r="C80" s="4">
        <v>4495263</v>
      </c>
      <c r="D80" s="4">
        <v>4564301.11</v>
      </c>
      <c r="E80" s="4">
        <v>3540679.15</v>
      </c>
      <c r="F80" s="4">
        <v>3440679.15</v>
      </c>
      <c r="G80" s="4">
        <v>412.5</v>
      </c>
    </row>
    <row r="81" spans="1:7" ht="12.75">
      <c r="A81" s="5" t="s">
        <v>146</v>
      </c>
      <c r="B81" s="5" t="s">
        <v>147</v>
      </c>
      <c r="C81" s="6">
        <v>7877375</v>
      </c>
      <c r="D81" s="6">
        <v>9670353.07</v>
      </c>
      <c r="E81" s="6">
        <v>3057436.8</v>
      </c>
      <c r="F81" s="6">
        <v>3055025.36</v>
      </c>
      <c r="G81" s="6">
        <v>173523.96</v>
      </c>
    </row>
    <row r="83" spans="2:7" ht="12.75">
      <c r="B83" s="7" t="s">
        <v>148</v>
      </c>
      <c r="C83" s="7">
        <f>SUM(C74:C81)</f>
        <v>97556310</v>
      </c>
      <c r="D83" s="7">
        <f>SUM(D74:D81)</f>
        <v>111596502.04000002</v>
      </c>
      <c r="E83" s="7">
        <f>SUM(E74:E81)</f>
        <v>51968758.99999999</v>
      </c>
      <c r="F83" s="7">
        <f>SUM(F74:F81)</f>
        <v>51237509.629999995</v>
      </c>
      <c r="G83" s="7">
        <f>SUM(G74:G81)</f>
        <v>2129045.21</v>
      </c>
    </row>
    <row r="85" spans="1:7" ht="12.75">
      <c r="A85" s="5" t="s">
        <v>149</v>
      </c>
      <c r="B85" s="5" t="s">
        <v>150</v>
      </c>
      <c r="C85" s="6">
        <v>615355</v>
      </c>
      <c r="D85" s="6">
        <v>615355</v>
      </c>
      <c r="E85" s="6">
        <v>0</v>
      </c>
      <c r="F85" s="6">
        <v>0</v>
      </c>
      <c r="G85" s="6">
        <v>0</v>
      </c>
    </row>
    <row r="87" spans="2:7" ht="12.75">
      <c r="B87" s="7" t="s">
        <v>151</v>
      </c>
      <c r="C87" s="7">
        <f>SUM(C84:C85)</f>
        <v>615355</v>
      </c>
      <c r="D87" s="7">
        <f>SUM(D84:D85)</f>
        <v>615355</v>
      </c>
      <c r="E87" s="7">
        <f>SUM(E84:E85)</f>
        <v>0</v>
      </c>
      <c r="F87" s="7">
        <f>SUM(F84:F85)</f>
        <v>0</v>
      </c>
      <c r="G87" s="7">
        <f>SUM(G84:G85)</f>
        <v>0</v>
      </c>
    </row>
    <row r="89" spans="1:7" ht="12.75">
      <c r="A89" s="5" t="s">
        <v>152</v>
      </c>
      <c r="B89" s="5" t="s">
        <v>153</v>
      </c>
      <c r="C89" s="6">
        <v>796200</v>
      </c>
      <c r="D89" s="6">
        <v>6124779.4</v>
      </c>
      <c r="E89" s="6">
        <v>1221192.33</v>
      </c>
      <c r="F89" s="6">
        <v>1221192.33</v>
      </c>
      <c r="G89" s="6">
        <v>0</v>
      </c>
    </row>
    <row r="90" spans="1:7" ht="12.75">
      <c r="A90" s="3" t="s">
        <v>154</v>
      </c>
      <c r="B90" s="3" t="s">
        <v>155</v>
      </c>
      <c r="C90" s="4">
        <v>2223633</v>
      </c>
      <c r="D90" s="4">
        <v>21710465.54</v>
      </c>
      <c r="E90" s="4">
        <v>2951840.29</v>
      </c>
      <c r="F90" s="4">
        <v>2951840.29</v>
      </c>
      <c r="G90" s="4">
        <v>1475958.06</v>
      </c>
    </row>
    <row r="91" spans="1:7" ht="12.75">
      <c r="A91" s="5" t="s">
        <v>156</v>
      </c>
      <c r="B91" s="5" t="s">
        <v>153</v>
      </c>
      <c r="C91" s="6">
        <v>0</v>
      </c>
      <c r="D91" s="6">
        <v>150000</v>
      </c>
      <c r="E91" s="6">
        <v>0</v>
      </c>
      <c r="F91" s="6">
        <v>0</v>
      </c>
      <c r="G91" s="6">
        <v>0</v>
      </c>
    </row>
    <row r="92" spans="1:7" ht="12.75">
      <c r="A92" s="3" t="s">
        <v>157</v>
      </c>
      <c r="B92" s="3" t="s">
        <v>158</v>
      </c>
      <c r="C92" s="4">
        <v>20418299</v>
      </c>
      <c r="D92" s="4">
        <v>36348852.73</v>
      </c>
      <c r="E92" s="4">
        <v>3436092.13</v>
      </c>
      <c r="F92" s="4">
        <v>3308182.72</v>
      </c>
      <c r="G92" s="4">
        <v>63457.34</v>
      </c>
    </row>
    <row r="93" spans="1:7" ht="12.75">
      <c r="A93" s="5" t="s">
        <v>159</v>
      </c>
      <c r="B93" s="5" t="s">
        <v>53</v>
      </c>
      <c r="C93" s="6">
        <v>0</v>
      </c>
      <c r="D93" s="6">
        <v>22103661</v>
      </c>
      <c r="E93" s="6">
        <v>3595576.89</v>
      </c>
      <c r="F93" s="6">
        <v>3595576.89</v>
      </c>
      <c r="G93" s="6">
        <v>730876.75</v>
      </c>
    </row>
    <row r="94" spans="1:7" ht="12.75">
      <c r="A94" s="3" t="s">
        <v>160</v>
      </c>
      <c r="B94" s="3" t="s">
        <v>55</v>
      </c>
      <c r="C94" s="4">
        <v>0</v>
      </c>
      <c r="D94" s="4">
        <v>316524.47</v>
      </c>
      <c r="E94" s="4">
        <v>12156.14</v>
      </c>
      <c r="F94" s="4">
        <v>12156.14</v>
      </c>
      <c r="G94" s="4">
        <v>10523.25</v>
      </c>
    </row>
    <row r="95" spans="1:7" ht="12.75">
      <c r="A95" s="5" t="s">
        <v>161</v>
      </c>
      <c r="B95" s="5" t="s">
        <v>57</v>
      </c>
      <c r="C95" s="6">
        <v>100248</v>
      </c>
      <c r="D95" s="6">
        <v>2226241.14</v>
      </c>
      <c r="E95" s="6">
        <v>282135.28</v>
      </c>
      <c r="F95" s="6">
        <v>282135.28</v>
      </c>
      <c r="G95" s="6">
        <v>115499.13</v>
      </c>
    </row>
    <row r="96" spans="1:7" ht="12.75">
      <c r="A96" s="3" t="s">
        <v>162</v>
      </c>
      <c r="B96" s="3" t="s">
        <v>59</v>
      </c>
      <c r="C96" s="4">
        <v>0</v>
      </c>
      <c r="D96" s="4">
        <v>897681.62</v>
      </c>
      <c r="E96" s="4">
        <v>5342.69</v>
      </c>
      <c r="F96" s="4">
        <v>5342.69</v>
      </c>
      <c r="G96" s="4">
        <v>0</v>
      </c>
    </row>
    <row r="97" spans="1:7" ht="12.75">
      <c r="A97" s="5" t="s">
        <v>163</v>
      </c>
      <c r="B97" s="5" t="s">
        <v>164</v>
      </c>
      <c r="C97" s="6">
        <v>1657500</v>
      </c>
      <c r="D97" s="6">
        <v>5174568.1</v>
      </c>
      <c r="E97" s="6">
        <v>1755452.48</v>
      </c>
      <c r="F97" s="6">
        <v>1610279.73</v>
      </c>
      <c r="G97" s="6">
        <v>240537.88</v>
      </c>
    </row>
    <row r="98" spans="1:7" ht="12.75">
      <c r="A98" s="3" t="s">
        <v>165</v>
      </c>
      <c r="B98" s="3" t="s">
        <v>166</v>
      </c>
      <c r="C98" s="4">
        <v>1500000</v>
      </c>
      <c r="D98" s="4">
        <v>1762632.82</v>
      </c>
      <c r="E98" s="4">
        <v>147682.82</v>
      </c>
      <c r="F98" s="4">
        <v>147682.82</v>
      </c>
      <c r="G98" s="4">
        <v>0</v>
      </c>
    </row>
    <row r="99" spans="1:7" ht="12.75">
      <c r="A99" s="5" t="s">
        <v>167</v>
      </c>
      <c r="B99" s="5" t="s">
        <v>53</v>
      </c>
      <c r="C99" s="6">
        <v>9452113</v>
      </c>
      <c r="D99" s="6">
        <v>24000013.16</v>
      </c>
      <c r="E99" s="6">
        <v>528847.71</v>
      </c>
      <c r="F99" s="6">
        <v>516533.18</v>
      </c>
      <c r="G99" s="6">
        <v>127669.3</v>
      </c>
    </row>
    <row r="100" spans="1:7" ht="12.75">
      <c r="A100" s="3" t="s">
        <v>168</v>
      </c>
      <c r="B100" s="3" t="s">
        <v>55</v>
      </c>
      <c r="C100" s="4">
        <v>440000</v>
      </c>
      <c r="D100" s="4">
        <v>440000</v>
      </c>
      <c r="E100" s="4">
        <v>19090.7</v>
      </c>
      <c r="F100" s="4">
        <v>19090.7</v>
      </c>
      <c r="G100" s="4">
        <v>0</v>
      </c>
    </row>
    <row r="101" spans="1:7" ht="12.75">
      <c r="A101" s="5" t="s">
        <v>169</v>
      </c>
      <c r="B101" s="5" t="s">
        <v>59</v>
      </c>
      <c r="C101" s="6">
        <v>0</v>
      </c>
      <c r="D101" s="6">
        <v>50000</v>
      </c>
      <c r="E101" s="6">
        <v>16800.45</v>
      </c>
      <c r="F101" s="6">
        <v>0</v>
      </c>
      <c r="G101" s="6">
        <v>0</v>
      </c>
    </row>
    <row r="102" spans="1:7" ht="12.75">
      <c r="A102" s="3" t="s">
        <v>170</v>
      </c>
      <c r="B102" s="3" t="s">
        <v>164</v>
      </c>
      <c r="C102" s="4">
        <v>0</v>
      </c>
      <c r="D102" s="4">
        <v>750369.75</v>
      </c>
      <c r="E102" s="4">
        <v>0</v>
      </c>
      <c r="F102" s="4">
        <v>0</v>
      </c>
      <c r="G102" s="4">
        <v>0</v>
      </c>
    </row>
    <row r="103" spans="1:7" ht="12.75">
      <c r="A103" s="5" t="s">
        <v>171</v>
      </c>
      <c r="B103" s="5" t="s">
        <v>172</v>
      </c>
      <c r="C103" s="6">
        <v>565000</v>
      </c>
      <c r="D103" s="6">
        <v>640000</v>
      </c>
      <c r="E103" s="6">
        <v>0</v>
      </c>
      <c r="F103" s="6">
        <v>0</v>
      </c>
      <c r="G103" s="6">
        <v>0</v>
      </c>
    </row>
    <row r="104" spans="1:7" ht="12.75">
      <c r="A104" s="3" t="s">
        <v>173</v>
      </c>
      <c r="B104" s="3" t="s">
        <v>174</v>
      </c>
      <c r="C104" s="4">
        <v>1698000</v>
      </c>
      <c r="D104" s="4">
        <v>4307500.44</v>
      </c>
      <c r="E104" s="4">
        <v>317610.38</v>
      </c>
      <c r="F104" s="4">
        <v>294378.38</v>
      </c>
      <c r="G104" s="4">
        <v>133766.39</v>
      </c>
    </row>
    <row r="105" spans="1:7" ht="12.75">
      <c r="A105" s="5" t="s">
        <v>175</v>
      </c>
      <c r="B105" s="5" t="s">
        <v>176</v>
      </c>
      <c r="C105" s="6">
        <v>0</v>
      </c>
      <c r="D105" s="6">
        <v>0</v>
      </c>
      <c r="E105" s="6">
        <v>34786.61</v>
      </c>
      <c r="F105" s="6">
        <v>34786.61</v>
      </c>
      <c r="G105" s="6">
        <v>0</v>
      </c>
    </row>
    <row r="106" spans="1:7" ht="12.75">
      <c r="A106" s="3" t="s">
        <v>177</v>
      </c>
      <c r="B106" s="3" t="s">
        <v>53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</row>
    <row r="107" spans="1:7" ht="12.75">
      <c r="A107" s="5" t="s">
        <v>178</v>
      </c>
      <c r="B107" s="5" t="s">
        <v>179</v>
      </c>
      <c r="C107" s="6">
        <v>200000</v>
      </c>
      <c r="D107" s="6">
        <v>3541494.78</v>
      </c>
      <c r="E107" s="6">
        <v>1310482.71</v>
      </c>
      <c r="F107" s="6">
        <v>1310482.71</v>
      </c>
      <c r="G107" s="6">
        <v>23433.66</v>
      </c>
    </row>
    <row r="108" spans="1:7" ht="12.75">
      <c r="A108" s="3" t="s">
        <v>180</v>
      </c>
      <c r="B108" s="3" t="s">
        <v>181</v>
      </c>
      <c r="C108" s="4">
        <v>0</v>
      </c>
      <c r="D108" s="4">
        <v>282092</v>
      </c>
      <c r="E108" s="4">
        <v>0</v>
      </c>
      <c r="F108" s="4">
        <v>0</v>
      </c>
      <c r="G108" s="4">
        <v>0</v>
      </c>
    </row>
    <row r="110" spans="2:7" ht="12.75">
      <c r="B110" s="7" t="s">
        <v>182</v>
      </c>
      <c r="C110" s="7">
        <f>SUM(C88:C108)</f>
        <v>39050993</v>
      </c>
      <c r="D110" s="7">
        <f>SUM(D88:D108)</f>
        <v>130826876.94999999</v>
      </c>
      <c r="E110" s="7">
        <f>SUM(E88:E108)</f>
        <v>15635089.610000001</v>
      </c>
      <c r="F110" s="7">
        <f>SUM(F88:F108)</f>
        <v>15309660.47</v>
      </c>
      <c r="G110" s="7">
        <f>SUM(G88:G108)</f>
        <v>2921721.76</v>
      </c>
    </row>
    <row r="112" spans="1:7" ht="12.75">
      <c r="A112" s="3" t="s">
        <v>183</v>
      </c>
      <c r="B112" s="3" t="s">
        <v>135</v>
      </c>
      <c r="C112" s="4">
        <v>1471875</v>
      </c>
      <c r="D112" s="4">
        <v>3862908.62</v>
      </c>
      <c r="E112" s="4">
        <v>754210.67</v>
      </c>
      <c r="F112" s="4">
        <v>754210.67</v>
      </c>
      <c r="G112" s="4">
        <v>0</v>
      </c>
    </row>
    <row r="113" spans="1:7" ht="12.75">
      <c r="A113" s="5" t="s">
        <v>184</v>
      </c>
      <c r="B113" s="5" t="s">
        <v>185</v>
      </c>
      <c r="C113" s="6">
        <v>4435922</v>
      </c>
      <c r="D113" s="6">
        <v>5917395.39</v>
      </c>
      <c r="E113" s="6">
        <v>2984330</v>
      </c>
      <c r="F113" s="6">
        <v>2984330</v>
      </c>
      <c r="G113" s="6">
        <v>260000</v>
      </c>
    </row>
    <row r="114" spans="1:7" ht="12.75">
      <c r="A114" s="3" t="s">
        <v>186</v>
      </c>
      <c r="B114" s="3" t="s">
        <v>187</v>
      </c>
      <c r="C114" s="4">
        <v>0</v>
      </c>
      <c r="D114" s="4">
        <v>29369.08</v>
      </c>
      <c r="E114" s="4">
        <v>0</v>
      </c>
      <c r="F114" s="4">
        <v>0</v>
      </c>
      <c r="G114" s="4">
        <v>0</v>
      </c>
    </row>
    <row r="115" spans="1:7" ht="12.75">
      <c r="A115" s="5" t="s">
        <v>188</v>
      </c>
      <c r="B115" s="5" t="s">
        <v>189</v>
      </c>
      <c r="C115" s="6">
        <v>744000</v>
      </c>
      <c r="D115" s="6">
        <v>2115511.79</v>
      </c>
      <c r="E115" s="6">
        <v>0</v>
      </c>
      <c r="F115" s="6">
        <v>0</v>
      </c>
      <c r="G115" s="6">
        <v>0</v>
      </c>
    </row>
    <row r="116" spans="1:7" ht="12.75">
      <c r="A116" s="3" t="s">
        <v>190</v>
      </c>
      <c r="B116" s="3" t="s">
        <v>191</v>
      </c>
      <c r="C116" s="4">
        <v>150000</v>
      </c>
      <c r="D116" s="4">
        <v>2570599.54</v>
      </c>
      <c r="E116" s="4">
        <v>212731.25</v>
      </c>
      <c r="F116" s="4">
        <v>212731.25</v>
      </c>
      <c r="G116" s="4">
        <v>0</v>
      </c>
    </row>
    <row r="117" spans="1:7" ht="12.75">
      <c r="A117" s="5" t="s">
        <v>192</v>
      </c>
      <c r="B117" s="5" t="s">
        <v>193</v>
      </c>
      <c r="C117" s="6">
        <v>3249375</v>
      </c>
      <c r="D117" s="6">
        <v>7036998.48</v>
      </c>
      <c r="E117" s="6">
        <v>1745717.61</v>
      </c>
      <c r="F117" s="6">
        <v>1745717.61</v>
      </c>
      <c r="G117" s="6">
        <v>111981.49</v>
      </c>
    </row>
    <row r="119" spans="2:7" ht="12.75">
      <c r="B119" s="7" t="s">
        <v>194</v>
      </c>
      <c r="C119" s="7">
        <f>SUM(C111:C117)</f>
        <v>10051172</v>
      </c>
      <c r="D119" s="7">
        <f>SUM(D111:D117)</f>
        <v>21532782.900000002</v>
      </c>
      <c r="E119" s="7">
        <f>SUM(E111:E117)</f>
        <v>5696989.53</v>
      </c>
      <c r="F119" s="7">
        <f>SUM(F111:F117)</f>
        <v>5696989.53</v>
      </c>
      <c r="G119" s="7">
        <f>SUM(G111:G117)</f>
        <v>371981.49</v>
      </c>
    </row>
    <row r="121" spans="1:7" ht="12.75">
      <c r="A121" s="5" t="s">
        <v>195</v>
      </c>
      <c r="B121" s="5" t="s">
        <v>196</v>
      </c>
      <c r="C121" s="6">
        <v>2290476</v>
      </c>
      <c r="D121" s="6">
        <v>2290476</v>
      </c>
      <c r="E121" s="6">
        <v>0</v>
      </c>
      <c r="F121" s="6">
        <v>0</v>
      </c>
      <c r="G121" s="6">
        <v>0</v>
      </c>
    </row>
    <row r="122" spans="1:7" ht="12.75">
      <c r="A122" s="3" t="s">
        <v>197</v>
      </c>
      <c r="B122" s="3" t="s">
        <v>198</v>
      </c>
      <c r="C122" s="4">
        <v>11177566</v>
      </c>
      <c r="D122" s="4">
        <v>11177566</v>
      </c>
      <c r="E122" s="4">
        <v>4821889.25</v>
      </c>
      <c r="F122" s="4">
        <v>4821889.25</v>
      </c>
      <c r="G122" s="4">
        <v>0</v>
      </c>
    </row>
    <row r="124" spans="2:7" ht="12.75">
      <c r="B124" s="7" t="s">
        <v>199</v>
      </c>
      <c r="C124" s="7">
        <f>SUM(C120:C122)</f>
        <v>13468042</v>
      </c>
      <c r="D124" s="7">
        <f>SUM(D120:D122)</f>
        <v>13468042</v>
      </c>
      <c r="E124" s="7">
        <f>SUM(E120:E122)</f>
        <v>4821889.25</v>
      </c>
      <c r="F124" s="7">
        <f>SUM(F120:F122)</f>
        <v>4821889.25</v>
      </c>
      <c r="G124" s="7">
        <f>SUM(G120:G122)</f>
        <v>0</v>
      </c>
    </row>
    <row r="127" spans="2:7" ht="12.75">
      <c r="B127" s="7" t="s">
        <v>200</v>
      </c>
      <c r="C127" s="7">
        <f>SUMIF(A4:A124,"&lt;&gt;",C4:C124)</f>
        <v>352585234</v>
      </c>
      <c r="D127" s="7">
        <f>SUMIF(A4:A124,"&lt;&gt;",D4:D124)</f>
        <v>482849318.1700001</v>
      </c>
      <c r="E127" s="7">
        <f>SUMIF(A4:A124,"&lt;&gt;",E4:E124)</f>
        <v>164674907.6</v>
      </c>
      <c r="F127" s="7">
        <f>SUMIF(A4:A124,"&lt;&gt;",F4:F124)</f>
        <v>163417031.30999997</v>
      </c>
      <c r="G127" s="7">
        <f>SUMIF(A4:A124,"&lt;&gt;",G4:G124)</f>
        <v>6199420.76</v>
      </c>
    </row>
  </sheetData>
  <sheetProtection selectLockedCells="1" selectUnlockedCells="1"/>
  <mergeCells count="2">
    <mergeCell ref="A1:G1"/>
    <mergeCell ref="C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3"/>
  <sheetViews>
    <sheetView workbookViewId="0" topLeftCell="A1">
      <selection activeCell="A1" sqref="A1"/>
    </sheetView>
  </sheetViews>
  <sheetFormatPr defaultColWidth="8.00390625" defaultRowHeight="12.75"/>
  <cols>
    <col min="1" max="1" width="7.8515625" style="0" customWidth="1"/>
    <col min="2" max="2" width="58.57421875" style="0" customWidth="1"/>
    <col min="3" max="7" width="15.57421875" style="0" customWidth="1"/>
    <col min="8" max="16384" width="9.00390625" style="0" customWidth="1"/>
  </cols>
  <sheetData>
    <row r="1" spans="1:7" ht="12.75">
      <c r="A1" s="1" t="s">
        <v>201</v>
      </c>
      <c r="B1" s="1"/>
      <c r="C1" s="1"/>
      <c r="D1" s="1"/>
      <c r="E1" s="1"/>
      <c r="F1" s="1"/>
      <c r="G1" s="1"/>
    </row>
    <row r="2" spans="1:7" ht="12.75">
      <c r="A2" s="1"/>
      <c r="B2" s="1"/>
      <c r="C2" s="1" t="s">
        <v>1</v>
      </c>
      <c r="D2" s="1"/>
      <c r="E2" s="1"/>
      <c r="F2" s="1"/>
      <c r="G2" s="1" t="s">
        <v>2</v>
      </c>
    </row>
    <row r="3" spans="1:7" ht="12.75">
      <c r="A3" s="2" t="s">
        <v>3</v>
      </c>
      <c r="B3" s="2" t="s">
        <v>4</v>
      </c>
      <c r="C3" s="2" t="s">
        <v>5</v>
      </c>
      <c r="D3" s="2" t="s">
        <v>6</v>
      </c>
      <c r="E3" s="2" t="s">
        <v>202</v>
      </c>
      <c r="F3" s="2" t="s">
        <v>203</v>
      </c>
      <c r="G3" s="2" t="s">
        <v>203</v>
      </c>
    </row>
    <row r="4" spans="1:7" ht="12.75">
      <c r="A4" s="3" t="s">
        <v>204</v>
      </c>
      <c r="B4" s="3" t="s">
        <v>205</v>
      </c>
      <c r="C4" s="4">
        <v>7711</v>
      </c>
      <c r="D4" s="4">
        <v>7711</v>
      </c>
      <c r="E4" s="4">
        <v>-175.96</v>
      </c>
      <c r="F4" s="4">
        <v>-175.96</v>
      </c>
      <c r="G4" s="4">
        <v>64.2</v>
      </c>
    </row>
    <row r="5" spans="1:7" ht="12.75">
      <c r="A5" s="5" t="s">
        <v>206</v>
      </c>
      <c r="B5" s="5" t="s">
        <v>207</v>
      </c>
      <c r="C5" s="6">
        <v>44893054</v>
      </c>
      <c r="D5" s="6">
        <v>44893054</v>
      </c>
      <c r="E5" s="6">
        <v>526521.33</v>
      </c>
      <c r="F5" s="6">
        <v>121519</v>
      </c>
      <c r="G5" s="6">
        <v>433408.52</v>
      </c>
    </row>
    <row r="6" spans="1:7" ht="12.75">
      <c r="A6" s="3" t="s">
        <v>208</v>
      </c>
      <c r="B6" s="3" t="s">
        <v>209</v>
      </c>
      <c r="C6" s="4">
        <v>11095346</v>
      </c>
      <c r="D6" s="4">
        <v>11095346</v>
      </c>
      <c r="E6" s="4">
        <v>103728.58</v>
      </c>
      <c r="F6" s="4">
        <v>100082.68</v>
      </c>
      <c r="G6" s="4">
        <v>201715.47</v>
      </c>
    </row>
    <row r="7" spans="1:7" ht="12.75">
      <c r="A7" s="5" t="s">
        <v>210</v>
      </c>
      <c r="B7" s="5" t="s">
        <v>211</v>
      </c>
      <c r="C7" s="6">
        <v>13100000</v>
      </c>
      <c r="D7" s="6">
        <v>13100000</v>
      </c>
      <c r="E7" s="6">
        <v>7868124.59</v>
      </c>
      <c r="F7" s="6">
        <v>2152215.13</v>
      </c>
      <c r="G7" s="6">
        <v>2310527.76</v>
      </c>
    </row>
    <row r="8" spans="1:7" ht="12.75">
      <c r="A8" s="3" t="s">
        <v>212</v>
      </c>
      <c r="B8" s="3" t="s">
        <v>213</v>
      </c>
      <c r="C8" s="4">
        <v>9530464</v>
      </c>
      <c r="D8" s="4">
        <v>9530464</v>
      </c>
      <c r="E8" s="4">
        <v>1951291.75</v>
      </c>
      <c r="F8" s="4">
        <v>1858997.15</v>
      </c>
      <c r="G8" s="4">
        <v>456438.15</v>
      </c>
    </row>
    <row r="10" spans="2:7" ht="12.75">
      <c r="B10" s="7" t="s">
        <v>37</v>
      </c>
      <c r="C10" s="7">
        <f>SUM(C4:C8)</f>
        <v>78626575</v>
      </c>
      <c r="D10" s="7">
        <f>SUM(D4:D8)</f>
        <v>78626575</v>
      </c>
      <c r="E10" s="7">
        <f>SUM(E4:E8)</f>
        <v>10449490.29</v>
      </c>
      <c r="F10" s="7">
        <f>SUM(F4:F8)</f>
        <v>4232638</v>
      </c>
      <c r="G10" s="7">
        <f>SUM(G4:G8)</f>
        <v>3402154.1</v>
      </c>
    </row>
    <row r="12" spans="1:7" ht="12.75">
      <c r="A12" s="3" t="s">
        <v>214</v>
      </c>
      <c r="B12" s="3" t="s">
        <v>215</v>
      </c>
      <c r="C12" s="4">
        <v>8000000</v>
      </c>
      <c r="D12" s="4">
        <v>8000000</v>
      </c>
      <c r="E12" s="4">
        <v>3268406.34</v>
      </c>
      <c r="F12" s="4">
        <v>147386.01</v>
      </c>
      <c r="G12" s="4">
        <v>1875784.09</v>
      </c>
    </row>
    <row r="14" spans="2:7" ht="12.75">
      <c r="B14" s="7" t="s">
        <v>128</v>
      </c>
      <c r="C14" s="7">
        <f>SUM(C11:C12)</f>
        <v>8000000</v>
      </c>
      <c r="D14" s="7">
        <f>SUM(D11:D12)</f>
        <v>8000000</v>
      </c>
      <c r="E14" s="7">
        <f>SUM(E11:E12)</f>
        <v>3268406.34</v>
      </c>
      <c r="F14" s="7">
        <f>SUM(F11:F12)</f>
        <v>147386.01</v>
      </c>
      <c r="G14" s="7">
        <f>SUM(G11:G12)</f>
        <v>1875784.09</v>
      </c>
    </row>
    <row r="16" spans="1:7" ht="12.75">
      <c r="A16" s="3" t="s">
        <v>216</v>
      </c>
      <c r="B16" s="3" t="s">
        <v>217</v>
      </c>
      <c r="C16" s="4">
        <v>9513608</v>
      </c>
      <c r="D16" s="4">
        <v>9513608</v>
      </c>
      <c r="E16" s="4">
        <v>4414329.87</v>
      </c>
      <c r="F16" s="4">
        <v>1480814.59</v>
      </c>
      <c r="G16" s="4">
        <v>1770974.34</v>
      </c>
    </row>
    <row r="17" spans="1:7" ht="12.75">
      <c r="A17" s="5" t="s">
        <v>218</v>
      </c>
      <c r="B17" s="5" t="s">
        <v>219</v>
      </c>
      <c r="C17" s="6">
        <v>10988188</v>
      </c>
      <c r="D17" s="6">
        <v>10988188</v>
      </c>
      <c r="E17" s="6">
        <v>5037564.72</v>
      </c>
      <c r="F17" s="6">
        <v>1635882.74</v>
      </c>
      <c r="G17" s="6">
        <v>2007808.51</v>
      </c>
    </row>
    <row r="18" spans="1:7" ht="12.75">
      <c r="A18" s="3" t="s">
        <v>220</v>
      </c>
      <c r="B18" s="3" t="s">
        <v>221</v>
      </c>
      <c r="C18" s="4">
        <v>18642032</v>
      </c>
      <c r="D18" s="4">
        <v>18642032</v>
      </c>
      <c r="E18" s="4">
        <v>6628228.29</v>
      </c>
      <c r="F18" s="4">
        <v>2044691.15</v>
      </c>
      <c r="G18" s="4">
        <v>3534153.68</v>
      </c>
    </row>
    <row r="19" spans="1:7" ht="12.75">
      <c r="A19" s="5" t="s">
        <v>222</v>
      </c>
      <c r="B19" s="5" t="s">
        <v>223</v>
      </c>
      <c r="C19" s="6">
        <v>221460</v>
      </c>
      <c r="D19" s="6">
        <v>221460</v>
      </c>
      <c r="E19" s="6">
        <v>111417.76</v>
      </c>
      <c r="F19" s="6">
        <v>16275.74</v>
      </c>
      <c r="G19" s="6">
        <v>63339.78</v>
      </c>
    </row>
    <row r="20" spans="1:7" ht="12.75">
      <c r="A20" s="3" t="s">
        <v>224</v>
      </c>
      <c r="B20" s="3" t="s">
        <v>225</v>
      </c>
      <c r="C20" s="4">
        <v>185664</v>
      </c>
      <c r="D20" s="4">
        <v>185664</v>
      </c>
      <c r="E20" s="4">
        <v>65628.43</v>
      </c>
      <c r="F20" s="4">
        <v>48325.09</v>
      </c>
      <c r="G20" s="4">
        <v>6899.05</v>
      </c>
    </row>
    <row r="21" spans="1:7" ht="12.75">
      <c r="A21" s="5" t="s">
        <v>226</v>
      </c>
      <c r="B21" s="5" t="s">
        <v>227</v>
      </c>
      <c r="C21" s="6">
        <v>59522</v>
      </c>
      <c r="D21" s="6">
        <v>59522</v>
      </c>
      <c r="E21" s="6">
        <v>21822.85</v>
      </c>
      <c r="F21" s="6">
        <v>21822.85</v>
      </c>
      <c r="G21" s="6">
        <v>0</v>
      </c>
    </row>
    <row r="22" spans="1:7" ht="12.75">
      <c r="A22" s="3" t="s">
        <v>228</v>
      </c>
      <c r="B22" s="3" t="s">
        <v>229</v>
      </c>
      <c r="C22" s="4">
        <v>730800</v>
      </c>
      <c r="D22" s="4">
        <v>730800</v>
      </c>
      <c r="E22" s="4">
        <v>189047.5</v>
      </c>
      <c r="F22" s="4">
        <v>189047.5</v>
      </c>
      <c r="G22" s="4">
        <v>134665.36</v>
      </c>
    </row>
    <row r="23" spans="1:7" ht="12.75">
      <c r="A23" s="5" t="s">
        <v>230</v>
      </c>
      <c r="B23" s="5" t="s">
        <v>231</v>
      </c>
      <c r="C23" s="6">
        <v>161084</v>
      </c>
      <c r="D23" s="6">
        <v>161084</v>
      </c>
      <c r="E23" s="6">
        <v>56304.27</v>
      </c>
      <c r="F23" s="6">
        <v>2989.13</v>
      </c>
      <c r="G23" s="6">
        <v>16035.94</v>
      </c>
    </row>
    <row r="24" spans="1:7" ht="12.75">
      <c r="A24" s="3" t="s">
        <v>232</v>
      </c>
      <c r="B24" s="3" t="s">
        <v>233</v>
      </c>
      <c r="C24" s="4">
        <v>7913078</v>
      </c>
      <c r="D24" s="4">
        <v>7913078</v>
      </c>
      <c r="E24" s="4">
        <v>2075018.08</v>
      </c>
      <c r="F24" s="4">
        <v>1167099.26</v>
      </c>
      <c r="G24" s="4">
        <v>1452072.39</v>
      </c>
    </row>
    <row r="25" spans="1:7" ht="12.75">
      <c r="A25" s="5" t="s">
        <v>234</v>
      </c>
      <c r="B25" s="5" t="s">
        <v>235</v>
      </c>
      <c r="C25" s="6">
        <v>461080</v>
      </c>
      <c r="D25" s="6">
        <v>461080</v>
      </c>
      <c r="E25" s="6">
        <v>5404.51</v>
      </c>
      <c r="F25" s="6">
        <v>-8.14</v>
      </c>
      <c r="G25" s="6">
        <v>12438.25</v>
      </c>
    </row>
    <row r="26" spans="1:7" ht="12.75">
      <c r="A26" s="3" t="s">
        <v>236</v>
      </c>
      <c r="B26" s="3" t="s">
        <v>237</v>
      </c>
      <c r="C26" s="4">
        <v>2100887</v>
      </c>
      <c r="D26" s="4">
        <v>2100887</v>
      </c>
      <c r="E26" s="4">
        <v>791205.87</v>
      </c>
      <c r="F26" s="4">
        <v>597716.42</v>
      </c>
      <c r="G26" s="4">
        <v>372856.36</v>
      </c>
    </row>
    <row r="27" spans="1:7" ht="12.75">
      <c r="A27" s="5" t="s">
        <v>238</v>
      </c>
      <c r="B27" s="5" t="s">
        <v>239</v>
      </c>
      <c r="C27" s="6">
        <v>938713</v>
      </c>
      <c r="D27" s="6">
        <v>938713</v>
      </c>
      <c r="E27" s="6">
        <v>217439.34</v>
      </c>
      <c r="F27" s="6">
        <v>217439.34</v>
      </c>
      <c r="G27" s="6">
        <v>219701.76</v>
      </c>
    </row>
    <row r="28" spans="1:7" ht="12.75">
      <c r="A28" s="3" t="s">
        <v>240</v>
      </c>
      <c r="B28" s="3" t="s">
        <v>241</v>
      </c>
      <c r="C28" s="4">
        <v>28132</v>
      </c>
      <c r="D28" s="4">
        <v>28132</v>
      </c>
      <c r="E28" s="4">
        <v>1665.67</v>
      </c>
      <c r="F28" s="4">
        <v>344.38</v>
      </c>
      <c r="G28" s="4">
        <v>3910.27</v>
      </c>
    </row>
    <row r="29" spans="1:7" ht="12.75">
      <c r="A29" s="5" t="s">
        <v>242</v>
      </c>
      <c r="B29" s="5" t="s">
        <v>243</v>
      </c>
      <c r="C29" s="6">
        <v>1779727</v>
      </c>
      <c r="D29" s="6">
        <v>1779727</v>
      </c>
      <c r="E29" s="6">
        <v>-92.05</v>
      </c>
      <c r="F29" s="6">
        <v>-92.05</v>
      </c>
      <c r="G29" s="6">
        <v>86682.18</v>
      </c>
    </row>
    <row r="30" spans="1:7" ht="12.75">
      <c r="A30" s="3" t="s">
        <v>244</v>
      </c>
      <c r="B30" s="3" t="s">
        <v>245</v>
      </c>
      <c r="C30" s="4">
        <v>1626755</v>
      </c>
      <c r="D30" s="4">
        <v>1626755</v>
      </c>
      <c r="E30" s="4">
        <v>1477191.72</v>
      </c>
      <c r="F30" s="4">
        <v>265853</v>
      </c>
      <c r="G30" s="4">
        <v>421877.25</v>
      </c>
    </row>
    <row r="31" spans="1:7" ht="12.75">
      <c r="A31" s="5" t="s">
        <v>246</v>
      </c>
      <c r="B31" s="5" t="s">
        <v>247</v>
      </c>
      <c r="C31" s="6">
        <v>245267</v>
      </c>
      <c r="D31" s="6">
        <v>245267</v>
      </c>
      <c r="E31" s="6">
        <v>587.98</v>
      </c>
      <c r="F31" s="6">
        <v>587.98</v>
      </c>
      <c r="G31" s="6">
        <v>4084.81</v>
      </c>
    </row>
    <row r="32" spans="1:7" ht="12.75">
      <c r="A32" s="3" t="s">
        <v>248</v>
      </c>
      <c r="B32" s="3" t="s">
        <v>249</v>
      </c>
      <c r="C32" s="4">
        <v>693525</v>
      </c>
      <c r="D32" s="4">
        <v>693525</v>
      </c>
      <c r="E32" s="4">
        <v>63197.34</v>
      </c>
      <c r="F32" s="4">
        <v>62794.97</v>
      </c>
      <c r="G32" s="4">
        <v>0</v>
      </c>
    </row>
    <row r="33" spans="1:7" ht="12.75">
      <c r="A33" s="5" t="s">
        <v>250</v>
      </c>
      <c r="B33" s="5" t="s">
        <v>251</v>
      </c>
      <c r="C33" s="6">
        <v>751759</v>
      </c>
      <c r="D33" s="6">
        <v>751759</v>
      </c>
      <c r="E33" s="6">
        <v>0</v>
      </c>
      <c r="F33" s="6">
        <v>0</v>
      </c>
      <c r="G33" s="6">
        <v>0</v>
      </c>
    </row>
    <row r="34" spans="1:7" ht="12.75">
      <c r="A34" s="3" t="s">
        <v>252</v>
      </c>
      <c r="B34" s="3" t="s">
        <v>253</v>
      </c>
      <c r="C34" s="4">
        <v>558416</v>
      </c>
      <c r="D34" s="4">
        <v>558416</v>
      </c>
      <c r="E34" s="4">
        <v>131427.32</v>
      </c>
      <c r="F34" s="4">
        <v>107085.63</v>
      </c>
      <c r="G34" s="4">
        <v>82703.05</v>
      </c>
    </row>
    <row r="35" spans="1:7" ht="12.75">
      <c r="A35" s="5" t="s">
        <v>254</v>
      </c>
      <c r="B35" s="5" t="s">
        <v>255</v>
      </c>
      <c r="C35" s="6">
        <v>325000</v>
      </c>
      <c r="D35" s="6">
        <v>325000</v>
      </c>
      <c r="E35" s="6">
        <v>392120.76</v>
      </c>
      <c r="F35" s="6">
        <v>62302.4</v>
      </c>
      <c r="G35" s="6">
        <v>47490</v>
      </c>
    </row>
    <row r="36" spans="1:7" ht="12.75">
      <c r="A36" s="3" t="s">
        <v>256</v>
      </c>
      <c r="B36" s="3" t="s">
        <v>257</v>
      </c>
      <c r="C36" s="4">
        <v>3500000</v>
      </c>
      <c r="D36" s="4">
        <v>3500000</v>
      </c>
      <c r="E36" s="4">
        <v>1353647.55</v>
      </c>
      <c r="F36" s="4">
        <v>1353647.55</v>
      </c>
      <c r="G36" s="4">
        <v>0</v>
      </c>
    </row>
    <row r="37" spans="1:7" ht="12.75">
      <c r="A37" s="5" t="s">
        <v>258</v>
      </c>
      <c r="B37" s="5" t="s">
        <v>259</v>
      </c>
      <c r="C37" s="6">
        <v>325000</v>
      </c>
      <c r="D37" s="6">
        <v>325000</v>
      </c>
      <c r="E37" s="6">
        <v>526039.28</v>
      </c>
      <c r="F37" s="6">
        <v>37469.28</v>
      </c>
      <c r="G37" s="6">
        <v>42519.07</v>
      </c>
    </row>
    <row r="38" spans="1:7" ht="12.75">
      <c r="A38" s="3" t="s">
        <v>260</v>
      </c>
      <c r="B38" s="3" t="s">
        <v>261</v>
      </c>
      <c r="C38" s="4">
        <v>550000</v>
      </c>
      <c r="D38" s="4">
        <v>550000</v>
      </c>
      <c r="E38" s="4">
        <v>228768.55</v>
      </c>
      <c r="F38" s="4">
        <v>228768.55</v>
      </c>
      <c r="G38" s="4">
        <v>0</v>
      </c>
    </row>
    <row r="39" spans="1:7" ht="12.75">
      <c r="A39" s="5" t="s">
        <v>262</v>
      </c>
      <c r="B39" s="5" t="s">
        <v>263</v>
      </c>
      <c r="C39" s="6">
        <v>250000</v>
      </c>
      <c r="D39" s="6">
        <v>250000</v>
      </c>
      <c r="E39" s="6">
        <v>136311.83</v>
      </c>
      <c r="F39" s="6">
        <v>131382.36</v>
      </c>
      <c r="G39" s="6">
        <v>52028.34</v>
      </c>
    </row>
    <row r="40" spans="1:7" ht="12.75">
      <c r="A40" s="3" t="s">
        <v>264</v>
      </c>
      <c r="B40" s="3" t="s">
        <v>265</v>
      </c>
      <c r="C40" s="4">
        <v>735152</v>
      </c>
      <c r="D40" s="4">
        <v>735152</v>
      </c>
      <c r="E40" s="4">
        <v>51785.47</v>
      </c>
      <c r="F40" s="4">
        <v>46567.13</v>
      </c>
      <c r="G40" s="4">
        <v>4325</v>
      </c>
    </row>
    <row r="42" spans="2:7" ht="12.75">
      <c r="B42" s="7" t="s">
        <v>133</v>
      </c>
      <c r="C42" s="7">
        <f>SUM(C15:C40)</f>
        <v>63284849</v>
      </c>
      <c r="D42" s="7">
        <f>SUM(D15:D40)</f>
        <v>63284849</v>
      </c>
      <c r="E42" s="7">
        <f>SUM(E15:E40)</f>
        <v>23976062.91</v>
      </c>
      <c r="F42" s="7">
        <f>SUM(F15:F40)</f>
        <v>9718806.85</v>
      </c>
      <c r="G42" s="7">
        <f>SUM(G15:G40)</f>
        <v>10336565.389999999</v>
      </c>
    </row>
    <row r="44" spans="1:7" ht="12.75">
      <c r="A44" s="3" t="s">
        <v>266</v>
      </c>
      <c r="B44" s="3" t="s">
        <v>267</v>
      </c>
      <c r="C44" s="4">
        <v>250103</v>
      </c>
      <c r="D44" s="4">
        <v>250103</v>
      </c>
      <c r="E44" s="4">
        <v>136064.68</v>
      </c>
      <c r="F44" s="4">
        <v>136064.68</v>
      </c>
      <c r="G44" s="4">
        <v>12505.12</v>
      </c>
    </row>
    <row r="45" spans="1:7" ht="12.75">
      <c r="A45" s="5" t="s">
        <v>268</v>
      </c>
      <c r="B45" s="5" t="s">
        <v>269</v>
      </c>
      <c r="C45" s="6">
        <v>11000</v>
      </c>
      <c r="D45" s="6">
        <v>11000</v>
      </c>
      <c r="E45" s="6">
        <v>0</v>
      </c>
      <c r="F45" s="6">
        <v>0</v>
      </c>
      <c r="G45" s="6">
        <v>9272.64</v>
      </c>
    </row>
    <row r="46" spans="1:7" ht="12.75">
      <c r="A46" s="3" t="s">
        <v>270</v>
      </c>
      <c r="B46" s="3" t="s">
        <v>271</v>
      </c>
      <c r="C46" s="4">
        <v>2367508</v>
      </c>
      <c r="D46" s="4">
        <v>2367508</v>
      </c>
      <c r="E46" s="4">
        <v>1882442.49</v>
      </c>
      <c r="F46" s="4">
        <v>1878488.85</v>
      </c>
      <c r="G46" s="4">
        <v>672069.7</v>
      </c>
    </row>
    <row r="47" spans="1:7" ht="12.75">
      <c r="A47" s="5" t="s">
        <v>272</v>
      </c>
      <c r="B47" s="5" t="s">
        <v>273</v>
      </c>
      <c r="C47" s="6">
        <v>151008158</v>
      </c>
      <c r="D47" s="6">
        <v>151008158</v>
      </c>
      <c r="E47" s="6">
        <v>67118823.54</v>
      </c>
      <c r="F47" s="6">
        <v>67118823.54</v>
      </c>
      <c r="G47" s="6">
        <v>3182952.6</v>
      </c>
    </row>
    <row r="48" spans="1:7" ht="12.75">
      <c r="A48" s="3" t="s">
        <v>274</v>
      </c>
      <c r="B48" s="3" t="s">
        <v>275</v>
      </c>
      <c r="C48" s="4">
        <v>0</v>
      </c>
      <c r="D48" s="4">
        <v>0</v>
      </c>
      <c r="E48" s="4">
        <v>89462.5</v>
      </c>
      <c r="F48" s="4">
        <v>89462.5</v>
      </c>
      <c r="G48" s="4">
        <v>0</v>
      </c>
    </row>
    <row r="50" spans="2:7" ht="12.75">
      <c r="B50" s="7" t="s">
        <v>148</v>
      </c>
      <c r="C50" s="7">
        <f>SUM(C43:C48)</f>
        <v>153636769</v>
      </c>
      <c r="D50" s="7">
        <f>SUM(D43:D48)</f>
        <v>153636769</v>
      </c>
      <c r="E50" s="7">
        <f>SUM(E43:E48)</f>
        <v>69226793.21000001</v>
      </c>
      <c r="F50" s="7">
        <f>SUM(F43:F48)</f>
        <v>69222839.57000001</v>
      </c>
      <c r="G50" s="7">
        <f>SUM(G43:G48)</f>
        <v>3876800.06</v>
      </c>
    </row>
    <row r="52" spans="1:7" ht="12.75">
      <c r="A52" s="3" t="s">
        <v>276</v>
      </c>
      <c r="B52" s="3" t="s">
        <v>277</v>
      </c>
      <c r="C52" s="4">
        <v>5000</v>
      </c>
      <c r="D52" s="4">
        <v>5000</v>
      </c>
      <c r="E52" s="4">
        <v>2808.82</v>
      </c>
      <c r="F52" s="4">
        <v>2808.82</v>
      </c>
      <c r="G52" s="4">
        <v>0</v>
      </c>
    </row>
    <row r="53" spans="1:7" ht="12.75">
      <c r="A53" s="5" t="s">
        <v>278</v>
      </c>
      <c r="B53" s="5" t="s">
        <v>279</v>
      </c>
      <c r="C53" s="6">
        <v>400000</v>
      </c>
      <c r="D53" s="6">
        <v>400000</v>
      </c>
      <c r="E53" s="6">
        <v>0</v>
      </c>
      <c r="F53" s="6">
        <v>0</v>
      </c>
      <c r="G53" s="6">
        <v>0</v>
      </c>
    </row>
    <row r="54" spans="1:7" ht="12.75">
      <c r="A54" s="3" t="s">
        <v>280</v>
      </c>
      <c r="B54" s="3" t="s">
        <v>281</v>
      </c>
      <c r="C54" s="4">
        <v>163356</v>
      </c>
      <c r="D54" s="4">
        <v>163356</v>
      </c>
      <c r="E54" s="4">
        <v>0</v>
      </c>
      <c r="F54" s="4">
        <v>0</v>
      </c>
      <c r="G54" s="4">
        <v>0</v>
      </c>
    </row>
    <row r="55" spans="1:7" ht="12.75">
      <c r="A55" s="5" t="s">
        <v>282</v>
      </c>
      <c r="B55" s="5" t="s">
        <v>283</v>
      </c>
      <c r="C55" s="6">
        <v>996913</v>
      </c>
      <c r="D55" s="6">
        <v>996913</v>
      </c>
      <c r="E55" s="6">
        <v>668098.03</v>
      </c>
      <c r="F55" s="6">
        <v>661203.77</v>
      </c>
      <c r="G55" s="6">
        <v>46027.98</v>
      </c>
    </row>
    <row r="56" spans="1:7" ht="12.75">
      <c r="A56" s="3" t="s">
        <v>284</v>
      </c>
      <c r="B56" s="3" t="s">
        <v>285</v>
      </c>
      <c r="C56" s="4">
        <v>3277845</v>
      </c>
      <c r="D56" s="4">
        <v>3277845</v>
      </c>
      <c r="E56" s="4">
        <v>-22393.74</v>
      </c>
      <c r="F56" s="4">
        <v>-56415.5</v>
      </c>
      <c r="G56" s="4">
        <v>1049454.68</v>
      </c>
    </row>
    <row r="58" spans="2:7" ht="12.75">
      <c r="B58" s="7" t="s">
        <v>151</v>
      </c>
      <c r="C58" s="7">
        <f>SUM(C51:C56)</f>
        <v>4843114</v>
      </c>
      <c r="D58" s="7">
        <f>SUM(D51:D56)</f>
        <v>4843114</v>
      </c>
      <c r="E58" s="7">
        <f>SUM(E51:E56)</f>
        <v>648513.11</v>
      </c>
      <c r="F58" s="7">
        <f>SUM(F51:F56)</f>
        <v>607597.09</v>
      </c>
      <c r="G58" s="7">
        <f>SUM(G51:G56)</f>
        <v>1095482.66</v>
      </c>
    </row>
    <row r="60" spans="1:7" ht="12.75">
      <c r="A60" s="3" t="s">
        <v>154</v>
      </c>
      <c r="B60" s="3" t="s">
        <v>286</v>
      </c>
      <c r="C60" s="4">
        <v>3481859</v>
      </c>
      <c r="D60" s="4">
        <v>4660161.81</v>
      </c>
      <c r="E60" s="4">
        <v>5527337.34</v>
      </c>
      <c r="F60" s="4">
        <v>3807828.09</v>
      </c>
      <c r="G60" s="4">
        <v>14697262.54</v>
      </c>
    </row>
    <row r="61" spans="1:7" ht="12.75">
      <c r="A61" s="5" t="s">
        <v>287</v>
      </c>
      <c r="B61" s="5" t="s">
        <v>288</v>
      </c>
      <c r="C61" s="6">
        <v>0</v>
      </c>
      <c r="D61" s="6">
        <v>0</v>
      </c>
      <c r="E61" s="6">
        <v>0</v>
      </c>
      <c r="F61" s="6">
        <v>0</v>
      </c>
      <c r="G61" s="6">
        <v>41474.42</v>
      </c>
    </row>
    <row r="62" spans="1:7" ht="12.75">
      <c r="A62" s="3" t="s">
        <v>157</v>
      </c>
      <c r="B62" s="3" t="s">
        <v>289</v>
      </c>
      <c r="C62" s="4">
        <v>23000000</v>
      </c>
      <c r="D62" s="4">
        <v>23000000</v>
      </c>
      <c r="E62" s="4">
        <v>0</v>
      </c>
      <c r="F62" s="4">
        <v>0</v>
      </c>
      <c r="G62" s="4">
        <v>16139906</v>
      </c>
    </row>
    <row r="63" spans="1:7" ht="12.75">
      <c r="A63" s="5" t="s">
        <v>290</v>
      </c>
      <c r="B63" s="5" t="s">
        <v>291</v>
      </c>
      <c r="C63" s="6">
        <v>1835027</v>
      </c>
      <c r="D63" s="6">
        <v>1842533.75</v>
      </c>
      <c r="E63" s="6">
        <v>56098.4</v>
      </c>
      <c r="F63" s="6">
        <v>56098.4</v>
      </c>
      <c r="G63" s="6">
        <v>104014.05</v>
      </c>
    </row>
    <row r="65" spans="2:7" ht="12.75">
      <c r="B65" s="7" t="s">
        <v>182</v>
      </c>
      <c r="C65" s="7">
        <f>SUM(C59:C63)</f>
        <v>28316886</v>
      </c>
      <c r="D65" s="7">
        <f>SUM(D59:D63)</f>
        <v>29502695.56</v>
      </c>
      <c r="E65" s="7">
        <f>SUM(E59:E63)</f>
        <v>5583435.74</v>
      </c>
      <c r="F65" s="7">
        <f>SUM(F59:F63)</f>
        <v>3863926.4899999998</v>
      </c>
      <c r="G65" s="7">
        <f>SUM(G59:G63)</f>
        <v>30982657.009999998</v>
      </c>
    </row>
    <row r="67" spans="1:7" ht="12.75">
      <c r="A67" s="5" t="s">
        <v>292</v>
      </c>
      <c r="B67" s="5" t="s">
        <v>293</v>
      </c>
      <c r="C67" s="6">
        <v>0</v>
      </c>
      <c r="D67" s="6">
        <v>0</v>
      </c>
      <c r="E67" s="6">
        <v>3995.72</v>
      </c>
      <c r="F67" s="6">
        <v>3995.72</v>
      </c>
      <c r="G67" s="6">
        <v>4089858.55</v>
      </c>
    </row>
    <row r="68" spans="1:7" ht="12.75">
      <c r="A68" s="3" t="s">
        <v>188</v>
      </c>
      <c r="B68" s="3" t="s">
        <v>294</v>
      </c>
      <c r="C68" s="4">
        <v>1308999</v>
      </c>
      <c r="D68" s="4">
        <v>1308999</v>
      </c>
      <c r="E68" s="4">
        <v>297485.46</v>
      </c>
      <c r="F68" s="4">
        <v>297485.46</v>
      </c>
      <c r="G68" s="4">
        <v>1557868.33</v>
      </c>
    </row>
    <row r="69" spans="1:7" ht="12.75">
      <c r="A69" s="5" t="s">
        <v>295</v>
      </c>
      <c r="B69" s="5" t="s">
        <v>273</v>
      </c>
      <c r="C69" s="6">
        <v>1100000</v>
      </c>
      <c r="D69" s="6">
        <v>1100000</v>
      </c>
      <c r="E69" s="6">
        <v>300000</v>
      </c>
      <c r="F69" s="6">
        <v>300000</v>
      </c>
      <c r="G69" s="6">
        <v>0</v>
      </c>
    </row>
    <row r="70" spans="1:7" ht="12.75">
      <c r="A70" s="3" t="s">
        <v>190</v>
      </c>
      <c r="B70" s="3" t="s">
        <v>296</v>
      </c>
      <c r="C70" s="4">
        <v>0</v>
      </c>
      <c r="D70" s="4">
        <v>0</v>
      </c>
      <c r="E70" s="4">
        <v>270795.45</v>
      </c>
      <c r="F70" s="4">
        <v>0</v>
      </c>
      <c r="G70" s="4">
        <v>0</v>
      </c>
    </row>
    <row r="72" spans="2:7" ht="12.75">
      <c r="B72" s="7" t="s">
        <v>194</v>
      </c>
      <c r="C72" s="7">
        <f>SUM(C66:C70)</f>
        <v>2408999</v>
      </c>
      <c r="D72" s="7">
        <f>SUM(D66:D70)</f>
        <v>2408999</v>
      </c>
      <c r="E72" s="7">
        <f>SUM(E66:E70)</f>
        <v>872276.6299999999</v>
      </c>
      <c r="F72" s="7">
        <f>SUM(F66:F70)</f>
        <v>601481.1799999999</v>
      </c>
      <c r="G72" s="7">
        <f>SUM(G66:G70)</f>
        <v>5647726.88</v>
      </c>
    </row>
    <row r="74" spans="1:7" ht="12.75">
      <c r="A74" s="3" t="s">
        <v>297</v>
      </c>
      <c r="B74" s="3" t="s">
        <v>298</v>
      </c>
      <c r="C74" s="4">
        <v>0</v>
      </c>
      <c r="D74" s="4">
        <v>129078274.61</v>
      </c>
      <c r="E74" s="4">
        <v>0</v>
      </c>
      <c r="F74" s="4">
        <v>0</v>
      </c>
      <c r="G74" s="4">
        <v>0</v>
      </c>
    </row>
    <row r="76" spans="2:7" ht="12.75">
      <c r="B76" s="7" t="s">
        <v>299</v>
      </c>
      <c r="C76" s="7">
        <f>SUM(C73:C74)</f>
        <v>0</v>
      </c>
      <c r="D76" s="7">
        <f>SUM(D73:D74)</f>
        <v>129078274.61</v>
      </c>
      <c r="E76" s="7">
        <f>SUM(E73:E74)</f>
        <v>0</v>
      </c>
      <c r="F76" s="7">
        <f>SUM(F73:F74)</f>
        <v>0</v>
      </c>
      <c r="G76" s="7">
        <f>SUM(G73:G74)</f>
        <v>0</v>
      </c>
    </row>
    <row r="78" spans="1:7" ht="12.75">
      <c r="A78" s="3" t="s">
        <v>197</v>
      </c>
      <c r="B78" s="3" t="s">
        <v>300</v>
      </c>
      <c r="C78" s="4">
        <v>13468042</v>
      </c>
      <c r="D78" s="4">
        <v>13468042</v>
      </c>
      <c r="E78" s="4">
        <v>0</v>
      </c>
      <c r="F78" s="4">
        <v>0</v>
      </c>
      <c r="G78" s="4">
        <v>14410115.71</v>
      </c>
    </row>
    <row r="80" spans="2:7" ht="12.75">
      <c r="B80" s="7" t="s">
        <v>199</v>
      </c>
      <c r="C80" s="7">
        <f>SUM(C77:C78)</f>
        <v>13468042</v>
      </c>
      <c r="D80" s="7">
        <f>SUM(D77:D78)</f>
        <v>13468042</v>
      </c>
      <c r="E80" s="7">
        <f>SUM(E77:E78)</f>
        <v>0</v>
      </c>
      <c r="F80" s="7">
        <f>SUM(F77:F78)</f>
        <v>0</v>
      </c>
      <c r="G80" s="7">
        <f>SUM(G77:G78)</f>
        <v>14410115.71</v>
      </c>
    </row>
    <row r="83" spans="2:7" ht="12.75">
      <c r="B83" s="7" t="s">
        <v>200</v>
      </c>
      <c r="C83" s="7">
        <f>SUMIF(A4:A80,"&lt;&gt;",C4:C80)</f>
        <v>352585234</v>
      </c>
      <c r="D83" s="7">
        <f>SUMIF(A4:A80,"&lt;&gt;",D4:D80)</f>
        <v>482849318.17</v>
      </c>
      <c r="E83" s="7">
        <f>SUMIF(A4:A80,"&lt;&gt;",E4:E80)</f>
        <v>114024978.23000002</v>
      </c>
      <c r="F83" s="7">
        <f>SUMIF(A4:A80,"&lt;&gt;",F4:F80)</f>
        <v>88394675.19000001</v>
      </c>
      <c r="G83" s="7">
        <f>SUMIF(A4:A80,"&lt;&gt;",G4:G80)</f>
        <v>71627285.89999999</v>
      </c>
    </row>
  </sheetData>
  <sheetProtection selectLockedCells="1" selectUnlockedCells="1"/>
  <mergeCells count="2">
    <mergeCell ref="A1:G1"/>
    <mergeCell ref="C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