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<sst xmlns="http://schemas.openxmlformats.org/spreadsheetml/2006/main" count="132" uniqueCount="117">
  <si>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</si>
  <si>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</si>
  <si>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</si>
  <si>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</si>
  <si>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</si>
  <si>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</si>
  <si>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</si>
  <si>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</si>
  <si>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</si>
  <si>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</si>
  <si>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</si>
  <si>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</si>
  <si>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</si>
  <si>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</si>
  <si>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</si>
  <si>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</si>
  <si>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</si>
  <si>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</si>
  <si>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</si>
  <si>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</si>
  <si>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</si>
  <si>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</si>
  <si>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</si>
  <si>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</si>
  <si>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</si>
  <si>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</si>
  <si>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</si>
  <si>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</si>
  <si>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</si>
  <si>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</si>
  <si>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</si>
  <si>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</si>
  <si>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</si>
  <si>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</si>
  <si>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</si>
  <si>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</si>
  <si>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</si>
  <si>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</si>
  <si>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</si>
  <si>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</si>
  <si>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</si>
  <si>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</si>
  <si>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</si>
  <si>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</si>
  <si>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</si>
  <si>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</si>
  <si>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</si>
  <si>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</si>
  <si>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</si>
  <si>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</si>
  <si>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</si>
  <si>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</si>
  <si>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</si>
  <si>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</si>
  <si>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</si>
  <si>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</si>
  <si>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</si>
  <si>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</si>
  <si>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</si>
  <si>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</si>
  <si>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</si>
  <si>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</si>
  <si>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</si>
  <si>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</si>
  <si>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22299  </t>
  </si>
  <si>
    <t>Otros gastos en comunicaciones.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</si>
  <si>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</si>
  <si>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</si>
  <si>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</si>
  <si>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</si>
  <si>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</si>
  <si>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</si>
  <si>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22606  </t>
  </si>
  <si>
    <t>Reuniones, conferencias y cursos.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</si>
  <si>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</si>
  <si>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</si>
  <si>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</si>
  <si>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</si>
  <si>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</si>
  <si>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</si>
  <si>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</si>
  <si>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</si>
  <si>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</si>
  <si>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</si>
  <si>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25     </t>
  </si>
  <si>
    <t>Trabajos realizados por administraciones públicas y otras entidades públicas.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</si>
  <si>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</si>
  <si>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</si>
  <si>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</si>
  <si>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</si>
  <si>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622    </t>
  </si>
  <si>
    <t xml:space="preserve">623   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</si>
  <si>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</si>
  <si>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</si>
  <si>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</si>
  <si>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</si>
  <si>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650    </t>
  </si>
  <si>
    <t>Gastos en inversiones gestionadas para otros entes públicos.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</si>
  <si>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</si>
  <si>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</si>
  <si>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</si>
  <si>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</si>
  <si>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</si>
  <si>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</si>
  <si>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</si>
  <si>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</si>
  <si>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</si>
  <si>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</si>
  <si>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</si>
  <si>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</si>
  <si>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</si>
  <si>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TOTAL CAPÍTULO 4 : 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</si>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</sst>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37">
      <selection activeCell="B18" sqref="B18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1022848</v>
      </c>
      <c r="D4" s="4">
        <v>1022848</v>
      </c>
      <c r="E4" s="4">
        <v>1356159.3</v>
      </c>
      <c r="F4" s="4">
        <v>1356159.3</v>
      </c>
      <c r="G4" s="4">
        <v>43.47</v>
      </c>
    </row>
    <row r="5" spans="1:7" ht="12.75">
      <c r="A5" s="5" t="s">
        <v>11</v>
      </c>
      <c r="B5" s="5" t="s">
        <v>12</v>
      </c>
      <c r="C5" s="6">
        <v>2586497</v>
      </c>
      <c r="D5" s="6">
        <v>2581428.89</v>
      </c>
      <c r="E5" s="6">
        <v>2107966.77</v>
      </c>
      <c r="F5" s="6">
        <v>2107966.77</v>
      </c>
      <c r="G5" s="6">
        <v>112.14</v>
      </c>
    </row>
    <row r="6" spans="1:7" ht="12.75">
      <c r="A6" s="3" t="s">
        <v>13</v>
      </c>
      <c r="B6" s="3" t="s">
        <v>14</v>
      </c>
      <c r="C6" s="4">
        <v>953273</v>
      </c>
      <c r="D6" s="4">
        <v>953273</v>
      </c>
      <c r="E6" s="4">
        <v>745062.98</v>
      </c>
      <c r="F6" s="4">
        <v>745062.98</v>
      </c>
      <c r="G6" s="4">
        <v>75214.38</v>
      </c>
    </row>
    <row r="7" spans="1:7" ht="12.75">
      <c r="A7" s="5" t="s">
        <v>15</v>
      </c>
      <c r="B7" s="5" t="s">
        <v>16</v>
      </c>
      <c r="C7" s="6">
        <v>3000</v>
      </c>
      <c r="D7" s="6">
        <v>3000</v>
      </c>
      <c r="E7" s="6">
        <v>0</v>
      </c>
      <c r="F7" s="6">
        <v>0</v>
      </c>
      <c r="G7" s="6">
        <v>309.6</v>
      </c>
    </row>
    <row r="8" spans="1:7" ht="12.75">
      <c r="A8" s="3" t="s">
        <v>17</v>
      </c>
      <c r="B8" s="3" t="s">
        <v>18</v>
      </c>
      <c r="C8" s="4">
        <v>7519</v>
      </c>
      <c r="D8" s="4">
        <v>7519</v>
      </c>
      <c r="E8" s="4">
        <v>1667.5</v>
      </c>
      <c r="F8" s="4">
        <v>1211.3</v>
      </c>
      <c r="G8" s="4">
        <v>2472</v>
      </c>
    </row>
    <row r="9" spans="1:7" ht="12.75">
      <c r="A9" s="5" t="s">
        <v>19</v>
      </c>
      <c r="B9" s="5" t="s">
        <v>20</v>
      </c>
      <c r="C9" s="6">
        <v>19212</v>
      </c>
      <c r="D9" s="6">
        <v>19212</v>
      </c>
      <c r="E9" s="6">
        <v>0</v>
      </c>
      <c r="F9" s="6">
        <v>0</v>
      </c>
      <c r="G9" s="6">
        <v>0</v>
      </c>
    </row>
    <row r="10" spans="1:7" ht="12.75">
      <c r="A10" s="3" t="s">
        <v>21</v>
      </c>
      <c r="B10" s="3" t="s">
        <v>22</v>
      </c>
      <c r="C10" s="4">
        <v>23311</v>
      </c>
      <c r="D10" s="4">
        <v>23311</v>
      </c>
      <c r="E10" s="4">
        <v>17942.94</v>
      </c>
      <c r="F10" s="4">
        <v>17942.94</v>
      </c>
      <c r="G10" s="4">
        <v>0</v>
      </c>
    </row>
    <row r="11" spans="1:7" ht="12.75">
      <c r="A11" s="5" t="s">
        <v>23</v>
      </c>
      <c r="B11" s="5" t="s">
        <v>24</v>
      </c>
      <c r="C11" s="6">
        <v>52042</v>
      </c>
      <c r="D11" s="6">
        <v>52042</v>
      </c>
      <c r="E11" s="6">
        <v>58004.57</v>
      </c>
      <c r="F11" s="6">
        <v>49628.97</v>
      </c>
      <c r="G11" s="6">
        <v>8189.8</v>
      </c>
    </row>
    <row r="13" spans="2:7" ht="12.75">
      <c r="B13" s="7" t="s">
        <v>25</v>
      </c>
      <c r="C13" s="7">
        <f>SUM(C4:C11)</f>
        <v>4667702</v>
      </c>
      <c r="D13" s="7">
        <f>SUM(D4:D11)</f>
        <v>4662633.890000001</v>
      </c>
      <c r="E13" s="7">
        <f>SUM(E4:E11)</f>
        <v>4286804.06</v>
      </c>
      <c r="F13" s="7">
        <f>SUM(F4:F11)</f>
        <v>4277972.26</v>
      </c>
      <c r="G13" s="7">
        <f>SUM(G4:G11)</f>
        <v>86341.39000000001</v>
      </c>
    </row>
    <row r="15" spans="1:7" ht="12.75">
      <c r="A15" s="5" t="s">
        <v>26</v>
      </c>
      <c r="B15" s="5" t="s">
        <v>27</v>
      </c>
      <c r="C15" s="6">
        <v>12300</v>
      </c>
      <c r="D15" s="6">
        <v>12300</v>
      </c>
      <c r="E15" s="6">
        <v>0</v>
      </c>
      <c r="F15" s="6">
        <v>0</v>
      </c>
      <c r="G15" s="6">
        <v>0</v>
      </c>
    </row>
    <row r="16" spans="1:7" ht="12.75">
      <c r="A16" s="3" t="s">
        <v>28</v>
      </c>
      <c r="B16" s="3" t="s">
        <v>29</v>
      </c>
      <c r="C16" s="4">
        <v>10500</v>
      </c>
      <c r="D16" s="4">
        <v>10500</v>
      </c>
      <c r="E16" s="4">
        <v>3039.52</v>
      </c>
      <c r="F16" s="4">
        <v>3039.52</v>
      </c>
      <c r="G16" s="4">
        <v>387.6</v>
      </c>
    </row>
    <row r="17" spans="1:7" ht="12.75">
      <c r="A17" s="5" t="s">
        <v>30</v>
      </c>
      <c r="B17" s="5" t="s">
        <v>31</v>
      </c>
      <c r="C17" s="6">
        <v>2100</v>
      </c>
      <c r="D17" s="6">
        <v>2100</v>
      </c>
      <c r="E17" s="6">
        <v>16943.62</v>
      </c>
      <c r="F17" s="6">
        <v>15542.91</v>
      </c>
      <c r="G17" s="6">
        <v>971.01</v>
      </c>
    </row>
    <row r="18" spans="1:7" ht="12.75">
      <c r="A18" s="3" t="s">
        <v>32</v>
      </c>
      <c r="B18" s="3" t="s">
        <v>33</v>
      </c>
      <c r="C18" s="4">
        <v>0</v>
      </c>
      <c r="D18" s="4">
        <v>0</v>
      </c>
      <c r="E18" s="4">
        <v>246.84</v>
      </c>
      <c r="F18" s="4">
        <v>246.84</v>
      </c>
      <c r="G18" s="4">
        <v>0</v>
      </c>
    </row>
    <row r="19" spans="1:7" ht="12.75">
      <c r="A19" s="5" t="s">
        <v>34</v>
      </c>
      <c r="B19" s="5" t="s">
        <v>35</v>
      </c>
      <c r="C19" s="6">
        <v>21150</v>
      </c>
      <c r="D19" s="6">
        <v>21150</v>
      </c>
      <c r="E19" s="6">
        <v>22538.85</v>
      </c>
      <c r="F19" s="6">
        <v>22023.48</v>
      </c>
      <c r="G19" s="6">
        <v>591.94</v>
      </c>
    </row>
    <row r="20" spans="1:7" ht="12.75">
      <c r="A20" s="3" t="s">
        <v>36</v>
      </c>
      <c r="B20" s="3" t="s">
        <v>37</v>
      </c>
      <c r="C20" s="4">
        <v>9500</v>
      </c>
      <c r="D20" s="4">
        <v>9500</v>
      </c>
      <c r="E20" s="4">
        <v>5385.83</v>
      </c>
      <c r="F20" s="4">
        <v>5348.32</v>
      </c>
      <c r="G20" s="4">
        <v>2241.66</v>
      </c>
    </row>
    <row r="21" spans="1:7" ht="12.75">
      <c r="A21" s="5" t="s">
        <v>38</v>
      </c>
      <c r="B21" s="5" t="s">
        <v>39</v>
      </c>
      <c r="C21" s="6">
        <v>9450</v>
      </c>
      <c r="D21" s="6">
        <v>9450</v>
      </c>
      <c r="E21" s="6">
        <v>2631.17</v>
      </c>
      <c r="F21" s="6">
        <v>2330.83</v>
      </c>
      <c r="G21" s="6">
        <v>285.85</v>
      </c>
    </row>
    <row r="22" spans="1:7" ht="12.75">
      <c r="A22" s="3" t="s">
        <v>40</v>
      </c>
      <c r="B22" s="3" t="s">
        <v>41</v>
      </c>
      <c r="C22" s="4">
        <v>600</v>
      </c>
      <c r="D22" s="4">
        <v>600</v>
      </c>
      <c r="E22" s="4">
        <v>379.5</v>
      </c>
      <c r="F22" s="4">
        <v>379.5</v>
      </c>
      <c r="G22" s="4">
        <v>0</v>
      </c>
    </row>
    <row r="23" spans="1:7" ht="12.75">
      <c r="A23" s="5" t="s">
        <v>42</v>
      </c>
      <c r="B23" s="5" t="s">
        <v>43</v>
      </c>
      <c r="C23" s="6">
        <v>450</v>
      </c>
      <c r="D23" s="6">
        <v>450</v>
      </c>
      <c r="E23" s="6">
        <v>0</v>
      </c>
      <c r="F23" s="6">
        <v>0</v>
      </c>
      <c r="G23" s="6">
        <v>0</v>
      </c>
    </row>
    <row r="24" spans="1:7" ht="12.75">
      <c r="A24" s="3" t="s">
        <v>44</v>
      </c>
      <c r="B24" s="3" t="s">
        <v>45</v>
      </c>
      <c r="C24" s="4">
        <v>33800</v>
      </c>
      <c r="D24" s="4">
        <v>28000</v>
      </c>
      <c r="E24" s="4">
        <v>27651.5</v>
      </c>
      <c r="F24" s="4">
        <v>27598.28</v>
      </c>
      <c r="G24" s="4">
        <v>0</v>
      </c>
    </row>
    <row r="25" spans="1:7" ht="12.75">
      <c r="A25" s="5" t="s">
        <v>46</v>
      </c>
      <c r="B25" s="5" t="s">
        <v>47</v>
      </c>
      <c r="C25" s="6">
        <v>1650</v>
      </c>
      <c r="D25" s="6">
        <v>1650</v>
      </c>
      <c r="E25" s="6">
        <v>2499.99</v>
      </c>
      <c r="F25" s="6">
        <v>2499.99</v>
      </c>
      <c r="G25" s="6">
        <v>0</v>
      </c>
    </row>
    <row r="26" spans="1:7" ht="12.75">
      <c r="A26" s="3" t="s">
        <v>48</v>
      </c>
      <c r="B26" s="3" t="s">
        <v>49</v>
      </c>
      <c r="C26" s="4">
        <v>12560</v>
      </c>
      <c r="D26" s="4">
        <v>12560</v>
      </c>
      <c r="E26" s="4">
        <v>5660.57</v>
      </c>
      <c r="F26" s="4">
        <v>4437.91</v>
      </c>
      <c r="G26" s="4">
        <v>1923.09</v>
      </c>
    </row>
    <row r="27" spans="1:7" ht="12.75">
      <c r="A27" s="5" t="s">
        <v>50</v>
      </c>
      <c r="B27" s="5" t="s">
        <v>51</v>
      </c>
      <c r="C27" s="6">
        <v>8400</v>
      </c>
      <c r="D27" s="6">
        <v>6900</v>
      </c>
      <c r="E27" s="6">
        <v>3483.45</v>
      </c>
      <c r="F27" s="6">
        <v>1780.97</v>
      </c>
      <c r="G27" s="6">
        <v>303.8</v>
      </c>
    </row>
    <row r="28" spans="1:7" ht="12.75">
      <c r="A28" s="3" t="s">
        <v>52</v>
      </c>
      <c r="B28" s="3" t="s">
        <v>53</v>
      </c>
      <c r="C28" s="4">
        <v>300</v>
      </c>
      <c r="D28" s="4">
        <v>300</v>
      </c>
      <c r="E28" s="4">
        <v>0</v>
      </c>
      <c r="F28" s="4">
        <v>0</v>
      </c>
      <c r="G28" s="4">
        <v>0</v>
      </c>
    </row>
    <row r="29" spans="1:7" ht="12.75">
      <c r="A29" s="5" t="s">
        <v>54</v>
      </c>
      <c r="B29" s="5" t="s">
        <v>55</v>
      </c>
      <c r="C29" s="6">
        <v>0</v>
      </c>
      <c r="D29" s="6">
        <v>0</v>
      </c>
      <c r="E29" s="6">
        <v>23.54</v>
      </c>
      <c r="F29" s="6">
        <v>23.54</v>
      </c>
      <c r="G29" s="6">
        <v>0</v>
      </c>
    </row>
    <row r="30" spans="1:7" ht="12.75">
      <c r="A30" s="3" t="s">
        <v>56</v>
      </c>
      <c r="B30" s="3" t="s">
        <v>57</v>
      </c>
      <c r="C30" s="4">
        <v>2000</v>
      </c>
      <c r="D30" s="4">
        <v>2000</v>
      </c>
      <c r="E30" s="4">
        <v>1307.02</v>
      </c>
      <c r="F30" s="4">
        <v>1307.02</v>
      </c>
      <c r="G30" s="4">
        <v>58.82</v>
      </c>
    </row>
    <row r="31" spans="1:7" ht="12.75">
      <c r="A31" s="5" t="s">
        <v>58</v>
      </c>
      <c r="B31" s="5" t="s">
        <v>59</v>
      </c>
      <c r="C31" s="6">
        <v>5400</v>
      </c>
      <c r="D31" s="6">
        <v>5400</v>
      </c>
      <c r="E31" s="6">
        <v>2581.6</v>
      </c>
      <c r="F31" s="6">
        <v>2566.63</v>
      </c>
      <c r="G31" s="6">
        <v>75.15</v>
      </c>
    </row>
    <row r="32" spans="1:7" ht="12.75">
      <c r="A32" s="3" t="s">
        <v>60</v>
      </c>
      <c r="B32" s="3" t="s">
        <v>61</v>
      </c>
      <c r="C32" s="4">
        <v>3400</v>
      </c>
      <c r="D32" s="4">
        <v>3400</v>
      </c>
      <c r="E32" s="4">
        <v>4095.1</v>
      </c>
      <c r="F32" s="4">
        <v>4064</v>
      </c>
      <c r="G32" s="4">
        <v>3289.92</v>
      </c>
    </row>
    <row r="33" spans="1:7" ht="12.75">
      <c r="A33" s="5" t="s">
        <v>62</v>
      </c>
      <c r="B33" s="5" t="s">
        <v>63</v>
      </c>
      <c r="C33" s="6">
        <v>0</v>
      </c>
      <c r="D33" s="6">
        <v>0</v>
      </c>
      <c r="E33" s="6">
        <v>111.66</v>
      </c>
      <c r="F33" s="6">
        <v>111.66</v>
      </c>
      <c r="G33" s="6">
        <v>0</v>
      </c>
    </row>
    <row r="34" spans="1:7" ht="12.75">
      <c r="A34" s="3" t="s">
        <v>64</v>
      </c>
      <c r="B34" s="3" t="s">
        <v>65</v>
      </c>
      <c r="C34" s="4">
        <v>0</v>
      </c>
      <c r="D34" s="4">
        <v>0</v>
      </c>
      <c r="E34" s="4">
        <v>4.78</v>
      </c>
      <c r="F34" s="4">
        <v>4.78</v>
      </c>
      <c r="G34" s="4">
        <v>0</v>
      </c>
    </row>
    <row r="35" spans="1:7" ht="12.75">
      <c r="A35" s="5" t="s">
        <v>66</v>
      </c>
      <c r="B35" s="5" t="s">
        <v>67</v>
      </c>
      <c r="C35" s="6">
        <v>5000</v>
      </c>
      <c r="D35" s="6">
        <v>5000</v>
      </c>
      <c r="E35" s="6">
        <v>0</v>
      </c>
      <c r="F35" s="6">
        <v>0</v>
      </c>
      <c r="G35" s="6">
        <v>0</v>
      </c>
    </row>
    <row r="36" spans="1:7" ht="12.75">
      <c r="A36" s="3" t="s">
        <v>68</v>
      </c>
      <c r="B36" s="3" t="s">
        <v>69</v>
      </c>
      <c r="C36" s="4">
        <v>2850</v>
      </c>
      <c r="D36" s="4">
        <v>2850</v>
      </c>
      <c r="E36" s="4">
        <v>523.47</v>
      </c>
      <c r="F36" s="4">
        <v>523.47</v>
      </c>
      <c r="G36" s="4">
        <v>904.21</v>
      </c>
    </row>
    <row r="37" spans="1:7" ht="12.75">
      <c r="A37" s="5" t="s">
        <v>70</v>
      </c>
      <c r="B37" s="5" t="s">
        <v>71</v>
      </c>
      <c r="C37" s="6">
        <v>9000</v>
      </c>
      <c r="D37" s="6">
        <v>9000</v>
      </c>
      <c r="E37" s="6">
        <v>919.9</v>
      </c>
      <c r="F37" s="6">
        <v>919.9</v>
      </c>
      <c r="G37" s="6">
        <v>258.64</v>
      </c>
    </row>
    <row r="38" spans="1:7" ht="12.75">
      <c r="A38" s="3" t="s">
        <v>72</v>
      </c>
      <c r="B38" s="3" t="s">
        <v>73</v>
      </c>
      <c r="C38" s="4">
        <v>3600</v>
      </c>
      <c r="D38" s="4">
        <v>3600</v>
      </c>
      <c r="E38" s="4">
        <v>0</v>
      </c>
      <c r="F38" s="4">
        <v>0</v>
      </c>
      <c r="G38" s="4">
        <v>300</v>
      </c>
    </row>
    <row r="39" spans="1:7" ht="12.75">
      <c r="A39" s="5" t="s">
        <v>74</v>
      </c>
      <c r="B39" s="5" t="s">
        <v>75</v>
      </c>
      <c r="C39" s="6">
        <v>35350</v>
      </c>
      <c r="D39" s="6">
        <v>35350</v>
      </c>
      <c r="E39" s="6">
        <v>8233.58</v>
      </c>
      <c r="F39" s="6">
        <v>7954.46</v>
      </c>
      <c r="G39" s="6">
        <v>1418.94</v>
      </c>
    </row>
    <row r="40" spans="1:7" ht="12.75">
      <c r="A40" s="3" t="s">
        <v>76</v>
      </c>
      <c r="B40" s="3" t="s">
        <v>77</v>
      </c>
      <c r="C40" s="4">
        <v>212200</v>
      </c>
      <c r="D40" s="4">
        <v>186657.99</v>
      </c>
      <c r="E40" s="4">
        <v>139066.07</v>
      </c>
      <c r="F40" s="4">
        <v>138524.91</v>
      </c>
      <c r="G40" s="4">
        <v>15934.75</v>
      </c>
    </row>
    <row r="41" spans="1:7" ht="12.75">
      <c r="A41" s="5" t="s">
        <v>78</v>
      </c>
      <c r="B41" s="5" t="s">
        <v>79</v>
      </c>
      <c r="C41" s="6">
        <v>5700</v>
      </c>
      <c r="D41" s="6">
        <v>5700</v>
      </c>
      <c r="E41" s="6">
        <v>0</v>
      </c>
      <c r="F41" s="6">
        <v>0</v>
      </c>
      <c r="G41" s="6">
        <v>0</v>
      </c>
    </row>
    <row r="42" spans="1:7" ht="12.75">
      <c r="A42" s="3" t="s">
        <v>80</v>
      </c>
      <c r="B42" s="3" t="s">
        <v>81</v>
      </c>
      <c r="C42" s="4">
        <v>165884</v>
      </c>
      <c r="D42" s="4">
        <v>175151.25</v>
      </c>
      <c r="E42" s="4">
        <v>25527.59</v>
      </c>
      <c r="F42" s="4">
        <v>25527.59</v>
      </c>
      <c r="G42" s="4">
        <v>8247.53</v>
      </c>
    </row>
    <row r="43" spans="1:7" ht="12.75">
      <c r="A43" s="5" t="s">
        <v>82</v>
      </c>
      <c r="B43" s="5" t="s">
        <v>83</v>
      </c>
      <c r="C43" s="6">
        <v>8100</v>
      </c>
      <c r="D43" s="6">
        <v>8100</v>
      </c>
      <c r="E43" s="6">
        <v>861.46</v>
      </c>
      <c r="F43" s="6">
        <v>861.46</v>
      </c>
      <c r="G43" s="6">
        <v>1679.01</v>
      </c>
    </row>
    <row r="44" spans="1:7" ht="12.75">
      <c r="A44" s="3" t="s">
        <v>84</v>
      </c>
      <c r="B44" s="3" t="s">
        <v>85</v>
      </c>
      <c r="C44" s="4">
        <v>0</v>
      </c>
      <c r="D44" s="4">
        <v>0</v>
      </c>
      <c r="E44" s="4">
        <v>17603.56</v>
      </c>
      <c r="F44" s="4">
        <v>16425.4</v>
      </c>
      <c r="G44" s="4">
        <v>0</v>
      </c>
    </row>
    <row r="46" spans="2:7" ht="12.75">
      <c r="B46" s="7" t="s">
        <v>86</v>
      </c>
      <c r="C46" s="7">
        <f>SUM(C14:C44)</f>
        <v>581244</v>
      </c>
      <c r="D46" s="7">
        <f>SUM(D14:D44)</f>
        <v>557669.24</v>
      </c>
      <c r="E46" s="7">
        <f>SUM(E14:E44)</f>
        <v>291320.17000000004</v>
      </c>
      <c r="F46" s="7">
        <f>SUM(F14:F44)</f>
        <v>284043.37000000005</v>
      </c>
      <c r="G46" s="7">
        <f>SUM(G14:G44)</f>
        <v>38871.92</v>
      </c>
    </row>
    <row r="48" spans="1:7" ht="12.75">
      <c r="A48" s="3" t="s">
        <v>87</v>
      </c>
      <c r="B48" s="3" t="s">
        <v>88</v>
      </c>
      <c r="C48" s="4">
        <v>150</v>
      </c>
      <c r="D48" s="4">
        <v>150</v>
      </c>
      <c r="E48" s="4">
        <v>134.38</v>
      </c>
      <c r="F48" s="4">
        <v>134.38</v>
      </c>
      <c r="G48" s="4">
        <v>0</v>
      </c>
    </row>
    <row r="50" spans="2:7" ht="12.75">
      <c r="B50" s="7" t="s">
        <v>89</v>
      </c>
      <c r="C50" s="7">
        <f>SUM(C47:C48)</f>
        <v>150</v>
      </c>
      <c r="D50" s="7">
        <f>SUM(D47:D48)</f>
        <v>150</v>
      </c>
      <c r="E50" s="7">
        <f>SUM(E47:E48)</f>
        <v>134.38</v>
      </c>
      <c r="F50" s="7">
        <f>SUM(F47:F48)</f>
        <v>134.38</v>
      </c>
      <c r="G50" s="7">
        <f>SUM(G47:G48)</f>
        <v>0</v>
      </c>
    </row>
    <row r="52" spans="1:7" ht="12.75">
      <c r="A52" s="3" t="s">
        <v>90</v>
      </c>
      <c r="B52" s="3" t="s">
        <v>29</v>
      </c>
      <c r="C52" s="4">
        <v>10000</v>
      </c>
      <c r="D52" s="4">
        <v>181012.3</v>
      </c>
      <c r="E52" s="4">
        <v>139112.07</v>
      </c>
      <c r="F52" s="4">
        <v>139112.07</v>
      </c>
      <c r="G52" s="4">
        <v>0</v>
      </c>
    </row>
    <row r="53" spans="1:7" ht="12.75">
      <c r="A53" s="5" t="s">
        <v>91</v>
      </c>
      <c r="B53" s="5" t="s">
        <v>31</v>
      </c>
      <c r="C53" s="6">
        <v>6900</v>
      </c>
      <c r="D53" s="6">
        <v>11968.11</v>
      </c>
      <c r="E53" s="6">
        <v>5248.1</v>
      </c>
      <c r="F53" s="6">
        <v>5248.1</v>
      </c>
      <c r="G53" s="6">
        <v>0</v>
      </c>
    </row>
    <row r="54" spans="1:7" ht="12.75">
      <c r="A54" s="3" t="s">
        <v>92</v>
      </c>
      <c r="B54" s="3" t="s">
        <v>33</v>
      </c>
      <c r="C54" s="4">
        <v>6900</v>
      </c>
      <c r="D54" s="4">
        <v>6900</v>
      </c>
      <c r="E54" s="4">
        <v>115</v>
      </c>
      <c r="F54" s="4">
        <v>115</v>
      </c>
      <c r="G54" s="4">
        <v>0</v>
      </c>
    </row>
    <row r="55" spans="1:7" ht="12.75">
      <c r="A55" s="5" t="s">
        <v>93</v>
      </c>
      <c r="B55" s="5" t="s">
        <v>35</v>
      </c>
      <c r="C55" s="6">
        <v>5700</v>
      </c>
      <c r="D55" s="6">
        <v>5700</v>
      </c>
      <c r="E55" s="6">
        <v>3843.53</v>
      </c>
      <c r="F55" s="6">
        <v>1522.48</v>
      </c>
      <c r="G55" s="6">
        <v>89.9</v>
      </c>
    </row>
    <row r="56" spans="1:7" ht="12.75">
      <c r="A56" s="3" t="s">
        <v>94</v>
      </c>
      <c r="B56" s="3" t="s">
        <v>95</v>
      </c>
      <c r="C56" s="4">
        <v>31375</v>
      </c>
      <c r="D56" s="4">
        <v>31375</v>
      </c>
      <c r="E56" s="4">
        <v>2951.47</v>
      </c>
      <c r="F56" s="4">
        <v>2951.47</v>
      </c>
      <c r="G56" s="4">
        <v>3248.52</v>
      </c>
    </row>
    <row r="57" spans="1:7" ht="12.75">
      <c r="A57" s="5" t="s">
        <v>96</v>
      </c>
      <c r="B57" s="5" t="s">
        <v>97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9" spans="2:7" ht="12.75">
      <c r="B59" s="7" t="s">
        <v>98</v>
      </c>
      <c r="C59" s="7">
        <f>SUM(C51:C57)</f>
        <v>60875</v>
      </c>
      <c r="D59" s="7">
        <f>SUM(D51:D57)</f>
        <v>236955.40999999997</v>
      </c>
      <c r="E59" s="7">
        <f>SUM(E51:E57)</f>
        <v>151270.17</v>
      </c>
      <c r="F59" s="7">
        <f>SUM(F51:F57)</f>
        <v>148949.12</v>
      </c>
      <c r="G59" s="7">
        <f>SUM(G51:G57)</f>
        <v>3338.42</v>
      </c>
    </row>
    <row r="62" spans="2:7" ht="12.75">
      <c r="B62" s="7" t="s">
        <v>99</v>
      </c>
      <c r="C62" s="7">
        <f>SUMIF(A4:A59,"&lt;&gt;",C4:C59)</f>
        <v>5309971</v>
      </c>
      <c r="D62" s="7">
        <f>SUMIF(A4:A59,"&lt;&gt;",D4:D59)</f>
        <v>5457408.54</v>
      </c>
      <c r="E62" s="7">
        <f>SUMIF(A4:A59,"&lt;&gt;",E4:E59)</f>
        <v>4729528.78</v>
      </c>
      <c r="F62" s="7">
        <f>SUMIF(A4:A59,"&lt;&gt;",F4:F59)</f>
        <v>4711099.13</v>
      </c>
      <c r="G62" s="7">
        <f>SUMIF(A4:A59,"&lt;&gt;",G4:G59)</f>
        <v>128551.73000000003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100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101</v>
      </c>
      <c r="F3" s="2" t="s">
        <v>102</v>
      </c>
      <c r="G3" s="2" t="s">
        <v>102</v>
      </c>
    </row>
    <row r="4" spans="1:7" ht="12.75">
      <c r="A4" s="3" t="s">
        <v>103</v>
      </c>
      <c r="B4" s="3" t="s">
        <v>104</v>
      </c>
      <c r="C4" s="4">
        <v>1210435</v>
      </c>
      <c r="D4" s="4">
        <v>1210435</v>
      </c>
      <c r="E4" s="4">
        <v>893241.56</v>
      </c>
      <c r="F4" s="4">
        <v>892967.96</v>
      </c>
      <c r="G4" s="4">
        <v>2094</v>
      </c>
    </row>
    <row r="5" spans="1:7" ht="12.75">
      <c r="A5" s="5" t="s">
        <v>105</v>
      </c>
      <c r="B5" s="5" t="s">
        <v>106</v>
      </c>
      <c r="C5" s="6">
        <v>8200</v>
      </c>
      <c r="D5" s="6">
        <v>8200</v>
      </c>
      <c r="E5" s="6">
        <v>3722.2</v>
      </c>
      <c r="F5" s="6">
        <v>3722.2</v>
      </c>
      <c r="G5" s="6">
        <v>0</v>
      </c>
    </row>
    <row r="7" spans="2:7" ht="12.75">
      <c r="B7" s="7" t="s">
        <v>89</v>
      </c>
      <c r="C7" s="7">
        <f>SUM(C4:C5)</f>
        <v>1218635</v>
      </c>
      <c r="D7" s="7">
        <f>SUM(D4:D5)</f>
        <v>1218635</v>
      </c>
      <c r="E7" s="7">
        <f>SUM(E4:E5)</f>
        <v>896963.76</v>
      </c>
      <c r="F7" s="7">
        <f>SUM(F4:F5)</f>
        <v>896690.1599999999</v>
      </c>
      <c r="G7" s="7">
        <f>SUM(G4:G5)</f>
        <v>2094</v>
      </c>
    </row>
    <row r="9" spans="1:7" ht="12.75">
      <c r="A9" s="5" t="s">
        <v>107</v>
      </c>
      <c r="B9" s="5" t="s">
        <v>108</v>
      </c>
      <c r="C9" s="6">
        <v>3045999</v>
      </c>
      <c r="D9" s="6">
        <v>3045999</v>
      </c>
      <c r="E9" s="6">
        <v>3046084.87</v>
      </c>
      <c r="F9" s="6">
        <v>3046053.77</v>
      </c>
      <c r="G9" s="6">
        <v>100000</v>
      </c>
    </row>
    <row r="10" spans="1:7" ht="12.75">
      <c r="A10" s="3" t="s">
        <v>109</v>
      </c>
      <c r="B10" s="3" t="s">
        <v>110</v>
      </c>
      <c r="C10" s="4">
        <v>984462</v>
      </c>
      <c r="D10" s="4">
        <v>984462</v>
      </c>
      <c r="E10" s="4">
        <v>809276.29</v>
      </c>
      <c r="F10" s="4">
        <v>0</v>
      </c>
      <c r="G10" s="4">
        <v>599166</v>
      </c>
    </row>
    <row r="12" spans="2:7" ht="12.75">
      <c r="B12" s="7" t="s">
        <v>111</v>
      </c>
      <c r="C12" s="7">
        <f>SUM(C8:C10)</f>
        <v>4030461</v>
      </c>
      <c r="D12" s="7">
        <f>SUM(D8:D10)</f>
        <v>4030461</v>
      </c>
      <c r="E12" s="7">
        <f>SUM(E8:E10)</f>
        <v>3855361.16</v>
      </c>
      <c r="F12" s="7">
        <f>SUM(F8:F10)</f>
        <v>3046053.77</v>
      </c>
      <c r="G12" s="7">
        <f>SUM(G8:G10)</f>
        <v>699166</v>
      </c>
    </row>
    <row r="14" spans="1:7" ht="12.75">
      <c r="A14" s="3" t="s">
        <v>112</v>
      </c>
      <c r="B14" s="3" t="s">
        <v>108</v>
      </c>
      <c r="C14" s="4">
        <v>60875</v>
      </c>
      <c r="D14" s="4">
        <v>196545.29</v>
      </c>
      <c r="E14" s="4">
        <v>135670.29</v>
      </c>
      <c r="F14" s="4">
        <v>135670.29</v>
      </c>
      <c r="G14" s="4">
        <v>0</v>
      </c>
    </row>
    <row r="16" spans="2:7" ht="12.75">
      <c r="B16" s="7" t="s">
        <v>113</v>
      </c>
      <c r="C16" s="7">
        <f>SUM(C13:C14)</f>
        <v>60875</v>
      </c>
      <c r="D16" s="7">
        <f>SUM(D13:D14)</f>
        <v>196545.29</v>
      </c>
      <c r="E16" s="7">
        <f>SUM(E13:E14)</f>
        <v>135670.29</v>
      </c>
      <c r="F16" s="7">
        <f>SUM(F13:F14)</f>
        <v>135670.29</v>
      </c>
      <c r="G16" s="7">
        <f>SUM(G13:G14)</f>
        <v>0</v>
      </c>
    </row>
    <row r="18" spans="1:7" ht="12.75">
      <c r="A18" s="3" t="s">
        <v>114</v>
      </c>
      <c r="B18" s="3" t="s">
        <v>115</v>
      </c>
      <c r="C18" s="4">
        <v>0</v>
      </c>
      <c r="D18" s="4">
        <v>11767.25</v>
      </c>
      <c r="E18" s="4">
        <v>0</v>
      </c>
      <c r="F18" s="4">
        <v>0</v>
      </c>
      <c r="G18" s="4">
        <v>0</v>
      </c>
    </row>
    <row r="20" spans="2:7" ht="12.75">
      <c r="B20" s="7" t="s">
        <v>116</v>
      </c>
      <c r="C20" s="7">
        <f>SUM(C17:C18)</f>
        <v>0</v>
      </c>
      <c r="D20" s="7">
        <f>SUM(D17:D18)</f>
        <v>11767.25</v>
      </c>
      <c r="E20" s="7">
        <f>SUM(E17:E18)</f>
        <v>0</v>
      </c>
      <c r="F20" s="7">
        <f>SUM(F17:F18)</f>
        <v>0</v>
      </c>
      <c r="G20" s="7">
        <f>SUM(G17:G18)</f>
        <v>0</v>
      </c>
    </row>
    <row r="23" spans="2:7" ht="12.75">
      <c r="B23" s="7" t="s">
        <v>99</v>
      </c>
      <c r="C23" s="7">
        <f>SUMIF(A4:A20,"&lt;&gt;",C4:C20)</f>
        <v>5309971</v>
      </c>
      <c r="D23" s="7">
        <f>SUMIF(A4:A20,"&lt;&gt;",D4:D20)</f>
        <v>5457408.54</v>
      </c>
      <c r="E23" s="7">
        <f>SUMIF(A4:A20,"&lt;&gt;",E4:E20)</f>
        <v>4887995.210000001</v>
      </c>
      <c r="F23" s="7">
        <f>SUMIF(A4:A20,"&lt;&gt;",F4:F20)</f>
        <v>4078414.22</v>
      </c>
      <c r="G23" s="7">
        <f>SUMIF(A4:A20,"&lt;&gt;",G4:G20)</f>
        <v>701260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