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<sst xmlns="http://schemas.openxmlformats.org/spreadsheetml/2006/main" count="156" uniqueCount="141">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</sst>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1368205</v>
      </c>
      <c r="D4" s="4">
        <v>1368205</v>
      </c>
      <c r="E4" s="4">
        <v>278576.87</v>
      </c>
      <c r="F4" s="4">
        <v>278576.87</v>
      </c>
      <c r="G4" s="4">
        <v>0</v>
      </c>
    </row>
    <row r="5" spans="1:7" ht="12.75">
      <c r="A5" s="5" t="s">
        <v>11</v>
      </c>
      <c r="B5" s="5" t="s">
        <v>12</v>
      </c>
      <c r="C5" s="6">
        <v>2252473</v>
      </c>
      <c r="D5" s="6">
        <v>2252473</v>
      </c>
      <c r="E5" s="6">
        <v>519955.61</v>
      </c>
      <c r="F5" s="6">
        <v>519955.61</v>
      </c>
      <c r="G5" s="6">
        <v>0</v>
      </c>
    </row>
    <row r="6" spans="1:7" ht="12.75">
      <c r="A6" s="3" t="s">
        <v>13</v>
      </c>
      <c r="B6" s="3" t="s">
        <v>14</v>
      </c>
      <c r="C6" s="4">
        <v>33025</v>
      </c>
      <c r="D6" s="4">
        <v>33025</v>
      </c>
      <c r="E6" s="4">
        <v>7105.21</v>
      </c>
      <c r="F6" s="4">
        <v>7105.21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0</v>
      </c>
      <c r="E7" s="6">
        <v>5928.17</v>
      </c>
      <c r="F7" s="6">
        <v>5928.17</v>
      </c>
      <c r="G7" s="6">
        <v>0</v>
      </c>
    </row>
    <row r="8" spans="1:7" ht="12.75">
      <c r="A8" s="3" t="s">
        <v>17</v>
      </c>
      <c r="B8" s="3" t="s">
        <v>18</v>
      </c>
      <c r="C8" s="4">
        <v>1034904</v>
      </c>
      <c r="D8" s="4">
        <v>1034904</v>
      </c>
      <c r="E8" s="4">
        <v>150117.45</v>
      </c>
      <c r="F8" s="4">
        <v>150117.45</v>
      </c>
      <c r="G8" s="4">
        <v>84336.07</v>
      </c>
    </row>
    <row r="9" spans="1:7" ht="12.75">
      <c r="A9" s="5" t="s">
        <v>19</v>
      </c>
      <c r="B9" s="5" t="s">
        <v>20</v>
      </c>
      <c r="C9" s="6">
        <v>3000</v>
      </c>
      <c r="D9" s="6">
        <v>3635.31</v>
      </c>
      <c r="E9" s="6">
        <v>413.87</v>
      </c>
      <c r="F9" s="6">
        <v>413.87</v>
      </c>
      <c r="G9" s="6">
        <v>0</v>
      </c>
    </row>
    <row r="10" spans="1:7" ht="12.75">
      <c r="A10" s="3" t="s">
        <v>21</v>
      </c>
      <c r="B10" s="3" t="s">
        <v>22</v>
      </c>
      <c r="C10" s="4">
        <v>21000</v>
      </c>
      <c r="D10" s="4">
        <v>23635.17</v>
      </c>
      <c r="E10" s="4">
        <v>2635.17</v>
      </c>
      <c r="F10" s="4">
        <v>2635.17</v>
      </c>
      <c r="G10" s="4">
        <v>0</v>
      </c>
    </row>
    <row r="11" spans="1:7" ht="12.75">
      <c r="A11" s="5" t="s">
        <v>23</v>
      </c>
      <c r="B11" s="5" t="s">
        <v>24</v>
      </c>
      <c r="C11" s="6">
        <v>4263</v>
      </c>
      <c r="D11" s="6">
        <v>4263</v>
      </c>
      <c r="E11" s="6">
        <v>1096.32</v>
      </c>
      <c r="F11" s="6">
        <v>1096.32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0</v>
      </c>
      <c r="F13" s="6">
        <v>0</v>
      </c>
      <c r="G13" s="6">
        <v>0</v>
      </c>
    </row>
    <row r="14" spans="1:7" ht="12.75">
      <c r="A14" s="3" t="s">
        <v>29</v>
      </c>
      <c r="B14" s="3" t="s">
        <v>30</v>
      </c>
      <c r="C14" s="4">
        <v>205888</v>
      </c>
      <c r="D14" s="4">
        <v>205888</v>
      </c>
      <c r="E14" s="4">
        <v>13371.55</v>
      </c>
      <c r="F14" s="4">
        <v>8962.9</v>
      </c>
      <c r="G14" s="4">
        <v>8819.44</v>
      </c>
    </row>
    <row r="16" spans="2:7" ht="12.75">
      <c r="B16" s="7" t="s">
        <v>31</v>
      </c>
      <c r="C16" s="7">
        <f>SUM(C4:C14)</f>
        <v>4968043</v>
      </c>
      <c r="D16" s="7">
        <f>SUM(D4:D14)</f>
        <v>4971313.48</v>
      </c>
      <c r="E16" s="7">
        <f>SUM(E4:E14)</f>
        <v>979200.2200000001</v>
      </c>
      <c r="F16" s="7">
        <f>SUM(F4:F14)</f>
        <v>974791.5700000001</v>
      </c>
      <c r="G16" s="7">
        <f>SUM(G4:G14)</f>
        <v>93155.51000000001</v>
      </c>
    </row>
    <row r="18" spans="1:7" ht="12.75">
      <c r="A18" s="3" t="s">
        <v>32</v>
      </c>
      <c r="B18" s="3" t="s">
        <v>33</v>
      </c>
      <c r="C18" s="4">
        <v>207060</v>
      </c>
      <c r="D18" s="4">
        <v>209314.1</v>
      </c>
      <c r="E18" s="4">
        <v>47331.85</v>
      </c>
      <c r="F18" s="4">
        <v>47331.85</v>
      </c>
      <c r="G18" s="4">
        <v>15346.25</v>
      </c>
    </row>
    <row r="19" spans="1:7" ht="12.75">
      <c r="A19" s="5" t="s">
        <v>34</v>
      </c>
      <c r="B19" s="5" t="s">
        <v>35</v>
      </c>
      <c r="C19" s="6">
        <v>13125</v>
      </c>
      <c r="D19" s="6">
        <v>13125</v>
      </c>
      <c r="E19" s="6">
        <v>435.6</v>
      </c>
      <c r="F19" s="6">
        <v>435.6</v>
      </c>
      <c r="G19" s="6">
        <v>0</v>
      </c>
    </row>
    <row r="20" spans="1:7" ht="12.75">
      <c r="A20" s="3" t="s">
        <v>36</v>
      </c>
      <c r="B20" s="3" t="s">
        <v>37</v>
      </c>
      <c r="C20" s="4">
        <v>0</v>
      </c>
      <c r="D20" s="4">
        <v>1277.76</v>
      </c>
      <c r="E20" s="4">
        <v>582.01</v>
      </c>
      <c r="F20" s="4">
        <v>582.01</v>
      </c>
      <c r="G20" s="4">
        <v>0</v>
      </c>
    </row>
    <row r="21" spans="1:7" ht="12.75">
      <c r="A21" s="5" t="s">
        <v>38</v>
      </c>
      <c r="B21" s="5" t="s">
        <v>39</v>
      </c>
      <c r="C21" s="6">
        <v>0</v>
      </c>
      <c r="D21" s="6">
        <v>0</v>
      </c>
      <c r="E21" s="6">
        <v>1210</v>
      </c>
      <c r="F21" s="6">
        <v>1210</v>
      </c>
      <c r="G21" s="6">
        <v>605</v>
      </c>
    </row>
    <row r="22" spans="1:7" ht="12.75">
      <c r="A22" s="3" t="s">
        <v>40</v>
      </c>
      <c r="B22" s="3" t="s">
        <v>41</v>
      </c>
      <c r="C22" s="4">
        <v>8000</v>
      </c>
      <c r="D22" s="4">
        <v>8600.46</v>
      </c>
      <c r="E22" s="4">
        <v>254.1</v>
      </c>
      <c r="F22" s="4">
        <v>254.1</v>
      </c>
      <c r="G22" s="4">
        <v>0</v>
      </c>
    </row>
    <row r="23" spans="1:7" ht="12.75">
      <c r="A23" s="5" t="s">
        <v>42</v>
      </c>
      <c r="B23" s="5" t="s">
        <v>43</v>
      </c>
      <c r="C23" s="6">
        <v>526336</v>
      </c>
      <c r="D23" s="6">
        <v>597644.39</v>
      </c>
      <c r="E23" s="6">
        <v>68949.57</v>
      </c>
      <c r="F23" s="6">
        <v>56599.24</v>
      </c>
      <c r="G23" s="6">
        <v>992.2</v>
      </c>
    </row>
    <row r="24" spans="1:7" ht="12.75">
      <c r="A24" s="3" t="s">
        <v>44</v>
      </c>
      <c r="B24" s="3" t="s">
        <v>45</v>
      </c>
      <c r="C24" s="4">
        <v>175500</v>
      </c>
      <c r="D24" s="4">
        <v>189527.6</v>
      </c>
      <c r="E24" s="4">
        <v>14196.37</v>
      </c>
      <c r="F24" s="4">
        <v>12195.29</v>
      </c>
      <c r="G24" s="4">
        <v>4016.47</v>
      </c>
    </row>
    <row r="25" spans="1:7" ht="12.75">
      <c r="A25" s="5" t="s">
        <v>46</v>
      </c>
      <c r="B25" s="5" t="s">
        <v>47</v>
      </c>
      <c r="C25" s="6">
        <v>26076</v>
      </c>
      <c r="D25" s="6">
        <v>27469.57</v>
      </c>
      <c r="E25" s="6">
        <v>6001.04</v>
      </c>
      <c r="F25" s="6">
        <v>4520.35</v>
      </c>
      <c r="G25" s="6">
        <v>121.8</v>
      </c>
    </row>
    <row r="26" spans="1:7" ht="12.75">
      <c r="A26" s="3" t="s">
        <v>48</v>
      </c>
      <c r="B26" s="3" t="s">
        <v>49</v>
      </c>
      <c r="C26" s="4">
        <v>4767</v>
      </c>
      <c r="D26" s="4">
        <v>5795.5</v>
      </c>
      <c r="E26" s="4">
        <v>1470.5</v>
      </c>
      <c r="F26" s="4">
        <v>1470.5</v>
      </c>
      <c r="G26" s="4">
        <v>0</v>
      </c>
    </row>
    <row r="27" spans="1:7" ht="12.75">
      <c r="A27" s="5" t="s">
        <v>50</v>
      </c>
      <c r="B27" s="5" t="s">
        <v>51</v>
      </c>
      <c r="C27" s="6">
        <v>2500</v>
      </c>
      <c r="D27" s="6">
        <v>2500</v>
      </c>
      <c r="E27" s="6">
        <v>0</v>
      </c>
      <c r="F27" s="6">
        <v>0</v>
      </c>
      <c r="G27" s="6">
        <v>0</v>
      </c>
    </row>
    <row r="28" spans="1:7" ht="12.75">
      <c r="A28" s="3" t="s">
        <v>52</v>
      </c>
      <c r="B28" s="3" t="s">
        <v>53</v>
      </c>
      <c r="C28" s="4">
        <v>0</v>
      </c>
      <c r="D28" s="4">
        <v>3954.79</v>
      </c>
      <c r="E28" s="4">
        <v>6012.69</v>
      </c>
      <c r="F28" s="4">
        <v>6012.69</v>
      </c>
      <c r="G28" s="4">
        <v>0</v>
      </c>
    </row>
    <row r="29" spans="1:7" ht="12.75">
      <c r="A29" s="5" t="s">
        <v>54</v>
      </c>
      <c r="B29" s="5" t="s">
        <v>55</v>
      </c>
      <c r="C29" s="6">
        <v>255524</v>
      </c>
      <c r="D29" s="6">
        <v>427900.31</v>
      </c>
      <c r="E29" s="6">
        <v>54477.26</v>
      </c>
      <c r="F29" s="6">
        <v>54224.68</v>
      </c>
      <c r="G29" s="6">
        <v>203.29</v>
      </c>
    </row>
    <row r="30" spans="1:7" ht="12.75">
      <c r="A30" s="3" t="s">
        <v>56</v>
      </c>
      <c r="B30" s="3" t="s">
        <v>57</v>
      </c>
      <c r="C30" s="4">
        <v>1850</v>
      </c>
      <c r="D30" s="4">
        <v>1900.28</v>
      </c>
      <c r="E30" s="4">
        <v>238.88</v>
      </c>
      <c r="F30" s="4">
        <v>160.54</v>
      </c>
      <c r="G30" s="4">
        <v>0</v>
      </c>
    </row>
    <row r="31" spans="1:7" ht="12.75">
      <c r="A31" s="5" t="s">
        <v>58</v>
      </c>
      <c r="B31" s="5" t="s">
        <v>59</v>
      </c>
      <c r="C31" s="6">
        <v>19500</v>
      </c>
      <c r="D31" s="6">
        <v>19644.91</v>
      </c>
      <c r="E31" s="6">
        <v>144.91</v>
      </c>
      <c r="F31" s="6">
        <v>144.91</v>
      </c>
      <c r="G31" s="6">
        <v>0</v>
      </c>
    </row>
    <row r="32" spans="1:7" ht="12.75">
      <c r="A32" s="3" t="s">
        <v>60</v>
      </c>
      <c r="B32" s="3" t="s">
        <v>61</v>
      </c>
      <c r="C32" s="4">
        <v>33800</v>
      </c>
      <c r="D32" s="4">
        <v>38977.89</v>
      </c>
      <c r="E32" s="4">
        <v>9078.65</v>
      </c>
      <c r="F32" s="4">
        <v>6723.3</v>
      </c>
      <c r="G32" s="4">
        <v>3073.11</v>
      </c>
    </row>
    <row r="33" spans="1:7" ht="12.75">
      <c r="A33" s="5" t="s">
        <v>62</v>
      </c>
      <c r="B33" s="5" t="s">
        <v>63</v>
      </c>
      <c r="C33" s="6">
        <v>258960</v>
      </c>
      <c r="D33" s="6">
        <v>294306.86</v>
      </c>
      <c r="E33" s="6">
        <v>42547.45</v>
      </c>
      <c r="F33" s="6">
        <v>35995.5</v>
      </c>
      <c r="G33" s="6">
        <v>4600.38</v>
      </c>
    </row>
    <row r="34" spans="1:7" ht="12.75">
      <c r="A34" s="3" t="s">
        <v>64</v>
      </c>
      <c r="B34" s="3" t="s">
        <v>65</v>
      </c>
      <c r="C34" s="4">
        <v>20675</v>
      </c>
      <c r="D34" s="4">
        <v>22859.6</v>
      </c>
      <c r="E34" s="4">
        <v>2908.14</v>
      </c>
      <c r="F34" s="4">
        <v>1914.57</v>
      </c>
      <c r="G34" s="4">
        <v>560.82</v>
      </c>
    </row>
    <row r="35" spans="1:7" ht="12.75">
      <c r="A35" s="5" t="s">
        <v>66</v>
      </c>
      <c r="B35" s="5" t="s">
        <v>67</v>
      </c>
      <c r="C35" s="6">
        <v>11000</v>
      </c>
      <c r="D35" s="6">
        <v>15650</v>
      </c>
      <c r="E35" s="6">
        <v>4181.28</v>
      </c>
      <c r="F35" s="6">
        <v>3951.03</v>
      </c>
      <c r="G35" s="6">
        <v>3515.59</v>
      </c>
    </row>
    <row r="36" spans="1:7" ht="12.75">
      <c r="A36" s="3" t="s">
        <v>68</v>
      </c>
      <c r="B36" s="3" t="s">
        <v>69</v>
      </c>
      <c r="C36" s="4">
        <v>9500</v>
      </c>
      <c r="D36" s="4">
        <v>10393.16</v>
      </c>
      <c r="E36" s="4">
        <v>1423.27</v>
      </c>
      <c r="F36" s="4">
        <v>680.55</v>
      </c>
      <c r="G36" s="4">
        <v>1012.8</v>
      </c>
    </row>
    <row r="37" spans="1:7" ht="12.75">
      <c r="A37" s="5" t="s">
        <v>70</v>
      </c>
      <c r="B37" s="5" t="s">
        <v>71</v>
      </c>
      <c r="C37" s="6">
        <v>200</v>
      </c>
      <c r="D37" s="6">
        <v>200</v>
      </c>
      <c r="E37" s="6">
        <v>0</v>
      </c>
      <c r="F37" s="6">
        <v>0</v>
      </c>
      <c r="G37" s="6">
        <v>0</v>
      </c>
    </row>
    <row r="38" spans="1:7" ht="12.75">
      <c r="A38" s="3" t="s">
        <v>72</v>
      </c>
      <c r="B38" s="3" t="s">
        <v>73</v>
      </c>
      <c r="C38" s="4">
        <v>67615</v>
      </c>
      <c r="D38" s="4">
        <v>67615</v>
      </c>
      <c r="E38" s="4">
        <v>0</v>
      </c>
      <c r="F38" s="4">
        <v>0</v>
      </c>
      <c r="G38" s="4">
        <v>0</v>
      </c>
    </row>
    <row r="39" spans="1:7" ht="12.75">
      <c r="A39" s="5" t="s">
        <v>74</v>
      </c>
      <c r="B39" s="5" t="s">
        <v>75</v>
      </c>
      <c r="C39" s="6">
        <v>300</v>
      </c>
      <c r="D39" s="6">
        <v>300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300</v>
      </c>
      <c r="D40" s="4">
        <v>300</v>
      </c>
      <c r="E40" s="4">
        <v>0</v>
      </c>
      <c r="F40" s="4">
        <v>0</v>
      </c>
      <c r="G40" s="4">
        <v>0</v>
      </c>
    </row>
    <row r="41" spans="1:7" ht="12.75">
      <c r="A41" s="5" t="s">
        <v>78</v>
      </c>
      <c r="B41" s="5" t="s">
        <v>79</v>
      </c>
      <c r="C41" s="6">
        <v>5392</v>
      </c>
      <c r="D41" s="6">
        <v>7178.19</v>
      </c>
      <c r="E41" s="6">
        <v>1976.21</v>
      </c>
      <c r="F41" s="6">
        <v>1976.21</v>
      </c>
      <c r="G41" s="6">
        <v>0</v>
      </c>
    </row>
    <row r="42" spans="1:7" ht="12.75">
      <c r="A42" s="3" t="s">
        <v>80</v>
      </c>
      <c r="B42" s="3" t="s">
        <v>81</v>
      </c>
      <c r="C42" s="4">
        <v>94500</v>
      </c>
      <c r="D42" s="4">
        <v>100627.42</v>
      </c>
      <c r="E42" s="4">
        <v>37652.71</v>
      </c>
      <c r="F42" s="4">
        <v>37652.71</v>
      </c>
      <c r="G42" s="4">
        <v>950.61</v>
      </c>
    </row>
    <row r="43" spans="1:7" ht="12.75">
      <c r="A43" s="5" t="s">
        <v>82</v>
      </c>
      <c r="B43" s="5" t="s">
        <v>83</v>
      </c>
      <c r="C43" s="6">
        <v>197950</v>
      </c>
      <c r="D43" s="6">
        <v>203626.26</v>
      </c>
      <c r="E43" s="6">
        <v>14703.93</v>
      </c>
      <c r="F43" s="6">
        <v>9734.45</v>
      </c>
      <c r="G43" s="6">
        <v>36300</v>
      </c>
    </row>
    <row r="44" spans="1:7" ht="12.75">
      <c r="A44" s="3" t="s">
        <v>84</v>
      </c>
      <c r="B44" s="3" t="s">
        <v>85</v>
      </c>
      <c r="C44" s="4">
        <v>1471872</v>
      </c>
      <c r="D44" s="4">
        <v>1639271.04</v>
      </c>
      <c r="E44" s="4">
        <v>386459.72</v>
      </c>
      <c r="F44" s="4">
        <v>281955.63</v>
      </c>
      <c r="G44" s="4">
        <v>1599.38</v>
      </c>
    </row>
    <row r="45" spans="1:7" ht="12.75">
      <c r="A45" s="5" t="s">
        <v>86</v>
      </c>
      <c r="B45" s="5" t="s">
        <v>87</v>
      </c>
      <c r="C45" s="6">
        <v>949347</v>
      </c>
      <c r="D45" s="6">
        <v>1043883.17</v>
      </c>
      <c r="E45" s="6">
        <v>191698.15</v>
      </c>
      <c r="F45" s="6">
        <v>191698.15</v>
      </c>
      <c r="G45" s="6">
        <v>4001.41</v>
      </c>
    </row>
    <row r="46" spans="1:7" ht="12.75">
      <c r="A46" s="3" t="s">
        <v>88</v>
      </c>
      <c r="B46" s="3" t="s">
        <v>89</v>
      </c>
      <c r="C46" s="4">
        <v>79564</v>
      </c>
      <c r="D46" s="4">
        <v>128581.74</v>
      </c>
      <c r="E46" s="4">
        <v>15681.6</v>
      </c>
      <c r="F46" s="4">
        <v>15681.6</v>
      </c>
      <c r="G46" s="4">
        <v>411.4</v>
      </c>
    </row>
    <row r="47" spans="1:7" ht="12.75">
      <c r="A47" s="5" t="s">
        <v>90</v>
      </c>
      <c r="B47" s="5" t="s">
        <v>91</v>
      </c>
      <c r="C47" s="6">
        <v>5372565</v>
      </c>
      <c r="D47" s="6">
        <v>6175987.8</v>
      </c>
      <c r="E47" s="6">
        <v>980399.91</v>
      </c>
      <c r="F47" s="6">
        <v>967719.34</v>
      </c>
      <c r="G47" s="6">
        <v>171307.08</v>
      </c>
    </row>
    <row r="48" spans="1:7" ht="12.75">
      <c r="A48" s="3" t="s">
        <v>92</v>
      </c>
      <c r="B48" s="3" t="s">
        <v>93</v>
      </c>
      <c r="C48" s="4">
        <v>4000</v>
      </c>
      <c r="D48" s="4">
        <v>4000</v>
      </c>
      <c r="E48" s="4">
        <v>154.53</v>
      </c>
      <c r="F48" s="4">
        <v>154.53</v>
      </c>
      <c r="G48" s="4">
        <v>0</v>
      </c>
    </row>
    <row r="49" spans="1:7" ht="12.75">
      <c r="A49" s="5" t="s">
        <v>94</v>
      </c>
      <c r="B49" s="5" t="s">
        <v>95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1" spans="2:7" ht="12.75">
      <c r="B51" s="7" t="s">
        <v>96</v>
      </c>
      <c r="C51" s="7">
        <f>SUM(C17:C49)</f>
        <v>9817778</v>
      </c>
      <c r="D51" s="7">
        <f>SUM(D17:D49)</f>
        <v>11262412.799999999</v>
      </c>
      <c r="E51" s="7">
        <f>SUM(E17:E49)</f>
        <v>1890170.3300000003</v>
      </c>
      <c r="F51" s="7">
        <f>SUM(F17:F49)</f>
        <v>1740979.33</v>
      </c>
      <c r="G51" s="7">
        <f>SUM(G17:G49)</f>
        <v>248617.58999999997</v>
      </c>
    </row>
    <row r="53" spans="1:7" ht="12.75">
      <c r="A53" s="5" t="s">
        <v>97</v>
      </c>
      <c r="B53" s="5" t="s">
        <v>98</v>
      </c>
      <c r="C53" s="6">
        <v>23500</v>
      </c>
      <c r="D53" s="6">
        <v>23500</v>
      </c>
      <c r="E53" s="6">
        <v>6010.48</v>
      </c>
      <c r="F53" s="6">
        <v>6010.48</v>
      </c>
      <c r="G53" s="6">
        <v>0</v>
      </c>
    </row>
    <row r="55" spans="2:7" ht="12.75">
      <c r="B55" s="7" t="s">
        <v>99</v>
      </c>
      <c r="C55" s="7">
        <f>SUM(C52:C53)</f>
        <v>23500</v>
      </c>
      <c r="D55" s="7">
        <f>SUM(D52:D53)</f>
        <v>23500</v>
      </c>
      <c r="E55" s="7">
        <f>SUM(E52:E53)</f>
        <v>6010.48</v>
      </c>
      <c r="F55" s="7">
        <f>SUM(F52:F53)</f>
        <v>6010.48</v>
      </c>
      <c r="G55" s="7">
        <f>SUM(G52:G53)</f>
        <v>0</v>
      </c>
    </row>
    <row r="57" spans="1:7" ht="12.75">
      <c r="A57" s="5" t="s">
        <v>100</v>
      </c>
      <c r="B57" s="5" t="s">
        <v>101</v>
      </c>
      <c r="C57" s="6">
        <v>294000</v>
      </c>
      <c r="D57" s="6">
        <v>458700</v>
      </c>
      <c r="E57" s="6">
        <v>10500</v>
      </c>
      <c r="F57" s="6">
        <v>10500</v>
      </c>
      <c r="G57" s="6">
        <v>0</v>
      </c>
    </row>
    <row r="58" spans="1:7" ht="12.75">
      <c r="A58" s="3" t="s">
        <v>102</v>
      </c>
      <c r="B58" s="3" t="s">
        <v>103</v>
      </c>
      <c r="C58" s="4">
        <v>1241500</v>
      </c>
      <c r="D58" s="4">
        <v>1669711.11</v>
      </c>
      <c r="E58" s="4">
        <v>328561.07</v>
      </c>
      <c r="F58" s="4">
        <v>328561.07</v>
      </c>
      <c r="G58" s="4">
        <v>138310.39</v>
      </c>
    </row>
    <row r="60" spans="2:7" ht="12.75">
      <c r="B60" s="7" t="s">
        <v>104</v>
      </c>
      <c r="C60" s="7">
        <f>SUM(C56:C58)</f>
        <v>1535500</v>
      </c>
      <c r="D60" s="7">
        <f>SUM(D56:D58)</f>
        <v>2128411.1100000003</v>
      </c>
      <c r="E60" s="7">
        <f>SUM(E56:E58)</f>
        <v>339061.07</v>
      </c>
      <c r="F60" s="7">
        <f>SUM(F56:F58)</f>
        <v>339061.07</v>
      </c>
      <c r="G60" s="7">
        <f>SUM(G56:G58)</f>
        <v>138310.39</v>
      </c>
    </row>
    <row r="62" spans="1:7" ht="12.75">
      <c r="A62" s="3" t="s">
        <v>105</v>
      </c>
      <c r="B62" s="3" t="s">
        <v>43</v>
      </c>
      <c r="C62" s="4">
        <v>855000</v>
      </c>
      <c r="D62" s="4">
        <v>1613595.16</v>
      </c>
      <c r="E62" s="4">
        <v>150199.48</v>
      </c>
      <c r="F62" s="4">
        <v>100486.8</v>
      </c>
      <c r="G62" s="4">
        <v>0</v>
      </c>
    </row>
    <row r="63" spans="1:7" ht="12.75">
      <c r="A63" s="5" t="s">
        <v>106</v>
      </c>
      <c r="B63" s="5" t="s">
        <v>45</v>
      </c>
      <c r="C63" s="6">
        <v>0</v>
      </c>
      <c r="D63" s="6">
        <v>88778.66</v>
      </c>
      <c r="E63" s="6">
        <v>87384.74</v>
      </c>
      <c r="F63" s="6">
        <v>87384.74</v>
      </c>
      <c r="G63" s="6">
        <v>31218</v>
      </c>
    </row>
    <row r="64" spans="1:7" ht="12.75">
      <c r="A64" s="3" t="s">
        <v>107</v>
      </c>
      <c r="B64" s="3" t="s">
        <v>108</v>
      </c>
      <c r="C64" s="4">
        <v>2500</v>
      </c>
      <c r="D64" s="4">
        <v>2959.8</v>
      </c>
      <c r="E64" s="4">
        <v>1224.28</v>
      </c>
      <c r="F64" s="4">
        <v>1224.28</v>
      </c>
      <c r="G64" s="4">
        <v>0</v>
      </c>
    </row>
    <row r="65" spans="1:7" ht="12.75">
      <c r="A65" s="5" t="s">
        <v>109</v>
      </c>
      <c r="B65" s="5" t="s">
        <v>110</v>
      </c>
      <c r="C65" s="6">
        <v>5000</v>
      </c>
      <c r="D65" s="6">
        <v>29857.93</v>
      </c>
      <c r="E65" s="6">
        <v>794.37</v>
      </c>
      <c r="F65" s="6">
        <v>794.37</v>
      </c>
      <c r="G65" s="6">
        <v>0</v>
      </c>
    </row>
    <row r="66" spans="1:7" ht="12.75">
      <c r="A66" s="3" t="s">
        <v>111</v>
      </c>
      <c r="B66" s="3" t="s">
        <v>112</v>
      </c>
      <c r="C66" s="4">
        <v>182500</v>
      </c>
      <c r="D66" s="4">
        <v>193344.02</v>
      </c>
      <c r="E66" s="4">
        <v>10844.02</v>
      </c>
      <c r="F66" s="4">
        <v>10844.02</v>
      </c>
      <c r="G66" s="4">
        <v>0</v>
      </c>
    </row>
    <row r="67" spans="1:7" ht="12.75">
      <c r="A67" s="5" t="s">
        <v>113</v>
      </c>
      <c r="B67" s="5" t="s">
        <v>114</v>
      </c>
      <c r="C67" s="6">
        <v>0</v>
      </c>
      <c r="D67" s="6">
        <v>12100</v>
      </c>
      <c r="E67" s="6">
        <v>0</v>
      </c>
      <c r="F67" s="6">
        <v>0</v>
      </c>
      <c r="G67" s="6">
        <v>0</v>
      </c>
    </row>
    <row r="69" spans="2:7" ht="12.75">
      <c r="B69" s="7" t="s">
        <v>115</v>
      </c>
      <c r="C69" s="7">
        <f>SUM(C61:C67)</f>
        <v>1045000</v>
      </c>
      <c r="D69" s="7">
        <f>SUM(D61:D67)</f>
        <v>1940635.5699999998</v>
      </c>
      <c r="E69" s="7">
        <f>SUM(E61:E67)</f>
        <v>250446.89</v>
      </c>
      <c r="F69" s="7">
        <f>SUM(F61:F67)</f>
        <v>200734.21000000002</v>
      </c>
      <c r="G69" s="7">
        <f>SUM(G61:G67)</f>
        <v>31218</v>
      </c>
    </row>
    <row r="72" spans="2:7" ht="12.75">
      <c r="B72" s="7" t="s">
        <v>116</v>
      </c>
      <c r="C72" s="7">
        <f>SUMIF(A4:A69,"&lt;&gt;",C4:C69)</f>
        <v>17389821</v>
      </c>
      <c r="D72" s="7">
        <f>SUMIF(A4:A69,"&lt;&gt;",D4:D69)</f>
        <v>20326272.96</v>
      </c>
      <c r="E72" s="7">
        <f>SUMIF(A4:A69,"&lt;&gt;",E4:E69)</f>
        <v>3464888.9899999998</v>
      </c>
      <c r="F72" s="7">
        <f>SUMIF(A4:A69,"&lt;&gt;",F4:F69)</f>
        <v>3261576.6599999997</v>
      </c>
      <c r="G72" s="7">
        <f>SUMIF(A4:A69,"&lt;&gt;",G4:G69)</f>
        <v>511301.49000000005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117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118</v>
      </c>
      <c r="F3" s="2" t="s">
        <v>119</v>
      </c>
      <c r="G3" s="2" t="s">
        <v>119</v>
      </c>
    </row>
    <row r="4" spans="1:7" ht="12.75">
      <c r="A4" s="3" t="s">
        <v>120</v>
      </c>
      <c r="B4" s="3" t="s">
        <v>121</v>
      </c>
      <c r="C4" s="4">
        <v>8383141</v>
      </c>
      <c r="D4" s="4">
        <v>8496596.63</v>
      </c>
      <c r="E4" s="4">
        <v>4927163.8</v>
      </c>
      <c r="F4" s="4">
        <v>4915227.01</v>
      </c>
      <c r="G4" s="4">
        <v>9815.53</v>
      </c>
    </row>
    <row r="5" spans="1:7" ht="12.75">
      <c r="A5" s="5" t="s">
        <v>122</v>
      </c>
      <c r="B5" s="5" t="s">
        <v>123</v>
      </c>
      <c r="C5" s="6">
        <v>389155</v>
      </c>
      <c r="D5" s="6">
        <v>389155</v>
      </c>
      <c r="E5" s="6">
        <v>65058.75</v>
      </c>
      <c r="F5" s="6">
        <v>21641.58</v>
      </c>
      <c r="G5" s="6">
        <v>54872.45</v>
      </c>
    </row>
    <row r="7" spans="2:7" ht="12.75">
      <c r="B7" s="7" t="s">
        <v>99</v>
      </c>
      <c r="C7" s="7">
        <f>SUM(C4:C5)</f>
        <v>8772296</v>
      </c>
      <c r="D7" s="7">
        <f>SUM(D4:D5)</f>
        <v>8885751.63</v>
      </c>
      <c r="E7" s="7">
        <f>SUM(E4:E5)</f>
        <v>4992222.55</v>
      </c>
      <c r="F7" s="7">
        <f>SUM(F4:F5)</f>
        <v>4936868.59</v>
      </c>
      <c r="G7" s="7">
        <f>SUM(G4:G5)</f>
        <v>64687.979999999996</v>
      </c>
    </row>
    <row r="9" spans="1:7" ht="12.75">
      <c r="A9" s="5" t="s">
        <v>124</v>
      </c>
      <c r="B9" s="5" t="s">
        <v>125</v>
      </c>
      <c r="C9" s="6">
        <v>7287239</v>
      </c>
      <c r="D9" s="6">
        <v>9214541.92</v>
      </c>
      <c r="E9" s="6">
        <v>0</v>
      </c>
      <c r="F9" s="6">
        <v>0</v>
      </c>
      <c r="G9" s="6">
        <v>0</v>
      </c>
    </row>
    <row r="10" spans="1:7" ht="12.75">
      <c r="A10" s="3" t="s">
        <v>126</v>
      </c>
      <c r="B10" s="3" t="s">
        <v>127</v>
      </c>
      <c r="C10" s="4">
        <v>0</v>
      </c>
      <c r="D10" s="4">
        <v>0</v>
      </c>
      <c r="E10" s="4">
        <v>0</v>
      </c>
      <c r="F10" s="4">
        <v>0</v>
      </c>
      <c r="G10" s="4">
        <v>4245.98</v>
      </c>
    </row>
    <row r="11" spans="1:7" ht="12.75">
      <c r="A11" s="5" t="s">
        <v>128</v>
      </c>
      <c r="B11" s="5" t="s">
        <v>129</v>
      </c>
      <c r="C11" s="6">
        <v>187272</v>
      </c>
      <c r="D11" s="6">
        <v>187272</v>
      </c>
      <c r="E11" s="6">
        <v>0</v>
      </c>
      <c r="F11" s="6">
        <v>0</v>
      </c>
      <c r="G11" s="6">
        <v>151615.32</v>
      </c>
    </row>
    <row r="13" spans="2:7" ht="12.75">
      <c r="B13" s="7" t="s">
        <v>104</v>
      </c>
      <c r="C13" s="7">
        <f>SUM(C8:C11)</f>
        <v>7474511</v>
      </c>
      <c r="D13" s="7">
        <f>SUM(D8:D11)</f>
        <v>9401813.92</v>
      </c>
      <c r="E13" s="7">
        <f>SUM(E8:E11)</f>
        <v>0</v>
      </c>
      <c r="F13" s="7">
        <f>SUM(F8:F11)</f>
        <v>0</v>
      </c>
      <c r="G13" s="7">
        <f>SUM(G8:G11)</f>
        <v>155861.30000000002</v>
      </c>
    </row>
    <row r="15" spans="1:7" ht="12.75">
      <c r="A15" s="5" t="s">
        <v>130</v>
      </c>
      <c r="B15" s="5" t="s">
        <v>131</v>
      </c>
      <c r="C15" s="6">
        <v>6306</v>
      </c>
      <c r="D15" s="6">
        <v>6306</v>
      </c>
      <c r="E15" s="6">
        <v>1000</v>
      </c>
      <c r="F15" s="6">
        <v>500</v>
      </c>
      <c r="G15" s="6">
        <v>500</v>
      </c>
    </row>
    <row r="16" spans="1:7" ht="12.75">
      <c r="A16" s="3" t="s">
        <v>132</v>
      </c>
      <c r="B16" s="3" t="s">
        <v>133</v>
      </c>
      <c r="C16" s="4">
        <v>91708</v>
      </c>
      <c r="D16" s="4">
        <v>91708</v>
      </c>
      <c r="E16" s="4">
        <v>20057.79</v>
      </c>
      <c r="F16" s="4">
        <v>13371.86</v>
      </c>
      <c r="G16" s="4">
        <v>5265.93</v>
      </c>
    </row>
    <row r="18" spans="2:7" ht="12.75">
      <c r="B18" s="7" t="s">
        <v>134</v>
      </c>
      <c r="C18" s="7">
        <f>SUM(C14:C16)</f>
        <v>98014</v>
      </c>
      <c r="D18" s="7">
        <f>SUM(D14:D16)</f>
        <v>98014</v>
      </c>
      <c r="E18" s="7">
        <f>SUM(E14:E16)</f>
        <v>21057.79</v>
      </c>
      <c r="F18" s="7">
        <f>SUM(F14:F16)</f>
        <v>13871.86</v>
      </c>
      <c r="G18" s="7">
        <f>SUM(G14:G16)</f>
        <v>5765.93</v>
      </c>
    </row>
    <row r="20" spans="1:7" ht="12.75">
      <c r="A20" s="3" t="s">
        <v>135</v>
      </c>
      <c r="B20" s="3" t="s">
        <v>125</v>
      </c>
      <c r="C20" s="4">
        <v>1045000</v>
      </c>
      <c r="D20" s="4">
        <v>1940635.57</v>
      </c>
      <c r="E20" s="4">
        <v>0</v>
      </c>
      <c r="F20" s="4">
        <v>0</v>
      </c>
      <c r="G20" s="4">
        <v>0</v>
      </c>
    </row>
    <row r="21" spans="1:7" ht="12.75">
      <c r="A21" s="5" t="s">
        <v>136</v>
      </c>
      <c r="B21" s="5" t="s">
        <v>129</v>
      </c>
      <c r="C21" s="6">
        <v>0</v>
      </c>
      <c r="D21" s="6">
        <v>0</v>
      </c>
      <c r="E21" s="6">
        <v>1549.57</v>
      </c>
      <c r="F21" s="6">
        <v>1549.57</v>
      </c>
      <c r="G21" s="6">
        <v>0</v>
      </c>
    </row>
    <row r="23" spans="2:7" ht="12.75">
      <c r="B23" s="7" t="s">
        <v>137</v>
      </c>
      <c r="C23" s="7">
        <f>SUM(C19:C21)</f>
        <v>1045000</v>
      </c>
      <c r="D23" s="7">
        <f>SUM(D19:D21)</f>
        <v>1940635.57</v>
      </c>
      <c r="E23" s="7">
        <f>SUM(E19:E21)</f>
        <v>1549.57</v>
      </c>
      <c r="F23" s="7">
        <f>SUM(F19:F21)</f>
        <v>1549.57</v>
      </c>
      <c r="G23" s="7">
        <f>SUM(G19:G21)</f>
        <v>0</v>
      </c>
    </row>
    <row r="25" spans="1:7" ht="12.75">
      <c r="A25" s="5" t="s">
        <v>138</v>
      </c>
      <c r="B25" s="5" t="s">
        <v>139</v>
      </c>
      <c r="C25" s="6">
        <v>0</v>
      </c>
      <c r="D25" s="6">
        <v>57.84</v>
      </c>
      <c r="E25" s="6">
        <v>0</v>
      </c>
      <c r="F25" s="6">
        <v>0</v>
      </c>
      <c r="G25" s="6">
        <v>0</v>
      </c>
    </row>
    <row r="27" spans="2:7" ht="12.75">
      <c r="B27" s="7" t="s">
        <v>140</v>
      </c>
      <c r="C27" s="7">
        <f>SUM(C24:C25)</f>
        <v>0</v>
      </c>
      <c r="D27" s="7">
        <f>SUM(D24:D25)</f>
        <v>57.84</v>
      </c>
      <c r="E27" s="7">
        <f>SUM(E24:E25)</f>
        <v>0</v>
      </c>
      <c r="F27" s="7">
        <f>SUM(F24:F25)</f>
        <v>0</v>
      </c>
      <c r="G27" s="7">
        <f>SUM(G24:G25)</f>
        <v>0</v>
      </c>
    </row>
    <row r="30" spans="2:7" ht="12.75">
      <c r="B30" s="7" t="s">
        <v>116</v>
      </c>
      <c r="C30" s="7">
        <f>SUMIF(A4:A27,"&lt;&gt;",C4:C27)</f>
        <v>17389821</v>
      </c>
      <c r="D30" s="7">
        <f>SUMIF(A4:A27,"&lt;&gt;",D4:D27)</f>
        <v>20326272.96</v>
      </c>
      <c r="E30" s="7">
        <f>SUMIF(A4:A27,"&lt;&gt;",E4:E27)</f>
        <v>5014829.91</v>
      </c>
      <c r="F30" s="7">
        <f>SUMIF(A4:A27,"&lt;&gt;",F4:F27)</f>
        <v>4952290.02</v>
      </c>
      <c r="G30" s="7">
        <f>SUMIF(A4:A27,"&lt;&gt;",G4:G27)</f>
        <v>226315.21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