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<sst xmlns="http://schemas.openxmlformats.org/spreadsheetml/2006/main" count="166" uniqueCount="150">
  <si>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</si>
  <si>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</si>
  <si>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</si>
  <si>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</si>
  <si>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</si>
  <si>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</si>
  <si>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</si>
  <si>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</si>
  <si>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</si>
  <si>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</si>
  <si>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</si>
  <si>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</si>
  <si>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</si>
  <si>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</si>
  <si>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</si>
  <si>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</si>
  <si>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</si>
  <si>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</si>
  <si>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</si>
  <si>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</si>
  <si>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</si>
  <si>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</si>
  <si>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</si>
  <si>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</si>
  <si>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</si>
  <si>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</si>
  <si>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</si>
  <si>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</si>
  <si>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</si>
  <si>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</si>
  <si>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</si>
  <si>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</si>
  <si>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</si>
  <si>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</si>
  <si>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</si>
  <si>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</si>
  <si>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</si>
  <si>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</si>
  <si>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</si>
  <si>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</si>
  <si>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</si>
  <si>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</si>
  <si>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</si>
  <si>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</si>
  <si>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</si>
  <si>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</si>
  <si>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</si>
  <si>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</si>
  <si>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</si>
  <si>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</si>
  <si>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</si>
  <si>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</si>
  <si>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</si>
  <si>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</si>
  <si>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</si>
  <si>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</si>
  <si>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</si>
  <si>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</si>
  <si>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22103  </t>
  </si>
  <si>
    <t>Combustibles y carburantes.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</si>
  <si>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</si>
  <si>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</si>
  <si>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</si>
  <si>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</si>
  <si>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</si>
  <si>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</si>
  <si>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</si>
  <si>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</si>
  <si>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</si>
  <si>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</si>
  <si>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</si>
  <si>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</si>
  <si>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</si>
  <si>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</si>
  <si>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</si>
  <si>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</si>
  <si>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</si>
  <si>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</si>
  <si>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</si>
  <si>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</si>
  <si>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</si>
  <si>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</si>
  <si>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</si>
  <si>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</si>
  <si>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</si>
  <si>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</si>
  <si>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</si>
  <si>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</si>
  <si>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</si>
  <si>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</si>
  <si>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</si>
  <si>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</si>
  <si>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</si>
  <si>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</si>
  <si>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</si>
  <si>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</si>
  <si>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</si>
  <si>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</si>
  <si>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25     </t>
  </si>
  <si>
    <t>Trabajos realizados por administraciones públicas y otras entidades públicas.</t>
  </si>
  <si>
    <t xml:space="preserve">27     </t>
  </si>
  <si>
    <t>Gastos imprevistos y funciones no clasificadas.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</si>
  <si>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</si>
  <si>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</si>
  <si>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</si>
  <si>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</si>
  <si>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</si>
  <si>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</si>
  <si>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</si>
  <si>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</si>
  <si>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</si>
  <si>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</si>
  <si>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</si>
  <si>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</si>
  <si>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</si>
  <si>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</si>
  <si>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</si>
  <si>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</si>
  <si>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</si>
  <si>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</si>
  <si>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650    </t>
  </si>
  <si>
    <t>Gastos en inversiones gestionadas para otros entes públicos.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</si>
  <si>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</si>
  <si>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</si>
  <si>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</si>
  <si>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</si>
  <si>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</si>
  <si>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</si>
  <si>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</si>
  <si>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389    </t>
  </si>
  <si>
    <t>Otros reintegros de operaciones corrientes.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</si>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</sst>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1368205</v>
      </c>
      <c r="D4" s="4">
        <v>1368205</v>
      </c>
      <c r="E4" s="4">
        <v>1557223.56</v>
      </c>
      <c r="F4" s="4">
        <v>1557223.56</v>
      </c>
      <c r="G4" s="4">
        <v>0</v>
      </c>
    </row>
    <row r="5" spans="1:7" ht="12.75">
      <c r="A5" s="5" t="s">
        <v>11</v>
      </c>
      <c r="B5" s="5" t="s">
        <v>12</v>
      </c>
      <c r="C5" s="6">
        <v>2252473</v>
      </c>
      <c r="D5" s="6">
        <v>2252473</v>
      </c>
      <c r="E5" s="6">
        <v>2111405.56</v>
      </c>
      <c r="F5" s="6">
        <v>2070518.88</v>
      </c>
      <c r="G5" s="6">
        <v>0</v>
      </c>
    </row>
    <row r="6" spans="1:7" ht="12.75">
      <c r="A6" s="3" t="s">
        <v>13</v>
      </c>
      <c r="B6" s="3" t="s">
        <v>14</v>
      </c>
      <c r="C6" s="4">
        <v>33025</v>
      </c>
      <c r="D6" s="4">
        <v>33025</v>
      </c>
      <c r="E6" s="4">
        <v>33160.62</v>
      </c>
      <c r="F6" s="4">
        <v>33160.62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0</v>
      </c>
      <c r="E7" s="6">
        <v>5928.17</v>
      </c>
      <c r="F7" s="6">
        <v>5928.17</v>
      </c>
      <c r="G7" s="6">
        <v>0</v>
      </c>
    </row>
    <row r="8" spans="1:7" ht="12.75">
      <c r="A8" s="3" t="s">
        <v>17</v>
      </c>
      <c r="B8" s="3" t="s">
        <v>18</v>
      </c>
      <c r="C8" s="4">
        <v>1034904</v>
      </c>
      <c r="D8" s="4">
        <v>1034904</v>
      </c>
      <c r="E8" s="4">
        <v>768153.06</v>
      </c>
      <c r="F8" s="4">
        <v>768153.06</v>
      </c>
      <c r="G8" s="4">
        <v>84336.07</v>
      </c>
    </row>
    <row r="9" spans="1:7" ht="12.75">
      <c r="A9" s="5" t="s">
        <v>19</v>
      </c>
      <c r="B9" s="5" t="s">
        <v>20</v>
      </c>
      <c r="C9" s="6">
        <v>3000</v>
      </c>
      <c r="D9" s="6">
        <v>3635.31</v>
      </c>
      <c r="E9" s="6">
        <v>1026.97</v>
      </c>
      <c r="F9" s="6">
        <v>878.17</v>
      </c>
      <c r="G9" s="6">
        <v>0</v>
      </c>
    </row>
    <row r="10" spans="1:7" ht="12.75">
      <c r="A10" s="3" t="s">
        <v>21</v>
      </c>
      <c r="B10" s="3" t="s">
        <v>22</v>
      </c>
      <c r="C10" s="4">
        <v>21000</v>
      </c>
      <c r="D10" s="4">
        <v>23635.17</v>
      </c>
      <c r="E10" s="4">
        <v>2635.17</v>
      </c>
      <c r="F10" s="4">
        <v>2635.17</v>
      </c>
      <c r="G10" s="4">
        <v>0</v>
      </c>
    </row>
    <row r="11" spans="1:7" ht="12.75">
      <c r="A11" s="5" t="s">
        <v>23</v>
      </c>
      <c r="B11" s="5" t="s">
        <v>24</v>
      </c>
      <c r="C11" s="6">
        <v>4263</v>
      </c>
      <c r="D11" s="6">
        <v>4263</v>
      </c>
      <c r="E11" s="6">
        <v>3890.69</v>
      </c>
      <c r="F11" s="6">
        <v>3890.69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30768.41</v>
      </c>
      <c r="F13" s="6">
        <v>30768.41</v>
      </c>
      <c r="G13" s="6">
        <v>0</v>
      </c>
    </row>
    <row r="14" spans="1:7" ht="12.75">
      <c r="A14" s="3" t="s">
        <v>29</v>
      </c>
      <c r="B14" s="3" t="s">
        <v>30</v>
      </c>
      <c r="C14" s="4">
        <v>205888</v>
      </c>
      <c r="D14" s="4">
        <v>205888</v>
      </c>
      <c r="E14" s="4">
        <v>149403.3</v>
      </c>
      <c r="F14" s="4">
        <v>149403.3</v>
      </c>
      <c r="G14" s="4">
        <v>8819.44</v>
      </c>
    </row>
    <row r="16" spans="2:7" ht="12.75">
      <c r="B16" s="7" t="s">
        <v>31</v>
      </c>
      <c r="C16" s="7">
        <f>SUM(C4:C14)</f>
        <v>4968043</v>
      </c>
      <c r="D16" s="7">
        <f>SUM(D4:D14)</f>
        <v>4971313.48</v>
      </c>
      <c r="E16" s="7">
        <f>SUM(E4:E14)</f>
        <v>4663595.51</v>
      </c>
      <c r="F16" s="7">
        <f>SUM(F4:F14)</f>
        <v>4622560.029999999</v>
      </c>
      <c r="G16" s="7">
        <f>SUM(G4:G14)</f>
        <v>93155.51000000001</v>
      </c>
    </row>
    <row r="18" spans="1:7" ht="12.75">
      <c r="A18" s="3" t="s">
        <v>32</v>
      </c>
      <c r="B18" s="3" t="s">
        <v>33</v>
      </c>
      <c r="C18" s="4">
        <v>207060</v>
      </c>
      <c r="D18" s="4">
        <v>209314.1</v>
      </c>
      <c r="E18" s="4">
        <v>174926.48</v>
      </c>
      <c r="F18" s="4">
        <v>159365.38</v>
      </c>
      <c r="G18" s="4">
        <v>15346.25</v>
      </c>
    </row>
    <row r="19" spans="1:7" ht="12.75">
      <c r="A19" s="5" t="s">
        <v>34</v>
      </c>
      <c r="B19" s="5" t="s">
        <v>35</v>
      </c>
      <c r="C19" s="6">
        <v>13125</v>
      </c>
      <c r="D19" s="6">
        <v>13125</v>
      </c>
      <c r="E19" s="6">
        <v>2716.47</v>
      </c>
      <c r="F19" s="6">
        <v>2716.47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1277.76</v>
      </c>
      <c r="E20" s="4">
        <v>582.01</v>
      </c>
      <c r="F20" s="4">
        <v>582.01</v>
      </c>
      <c r="G20" s="4">
        <v>0</v>
      </c>
    </row>
    <row r="21" spans="1:7" ht="12.75">
      <c r="A21" s="5" t="s">
        <v>38</v>
      </c>
      <c r="B21" s="5" t="s">
        <v>39</v>
      </c>
      <c r="C21" s="6">
        <v>0</v>
      </c>
      <c r="D21" s="6">
        <v>0</v>
      </c>
      <c r="E21" s="6">
        <v>1815</v>
      </c>
      <c r="F21" s="6">
        <v>1815</v>
      </c>
      <c r="G21" s="6">
        <v>605</v>
      </c>
    </row>
    <row r="22" spans="1:7" ht="12.75">
      <c r="A22" s="3" t="s">
        <v>40</v>
      </c>
      <c r="B22" s="3" t="s">
        <v>41</v>
      </c>
      <c r="C22" s="4">
        <v>8000</v>
      </c>
      <c r="D22" s="4">
        <v>8600.46</v>
      </c>
      <c r="E22" s="4">
        <v>10753.99</v>
      </c>
      <c r="F22" s="4">
        <v>10753.99</v>
      </c>
      <c r="G22" s="4">
        <v>0</v>
      </c>
    </row>
    <row r="23" spans="1:7" ht="12.75">
      <c r="A23" s="5" t="s">
        <v>42</v>
      </c>
      <c r="B23" s="5" t="s">
        <v>43</v>
      </c>
      <c r="C23" s="6">
        <v>526336</v>
      </c>
      <c r="D23" s="6">
        <v>580403.08</v>
      </c>
      <c r="E23" s="6">
        <v>293371.08</v>
      </c>
      <c r="F23" s="6">
        <v>287063.95</v>
      </c>
      <c r="G23" s="6">
        <v>992.2</v>
      </c>
    </row>
    <row r="24" spans="1:7" ht="12.75">
      <c r="A24" s="3" t="s">
        <v>44</v>
      </c>
      <c r="B24" s="3" t="s">
        <v>45</v>
      </c>
      <c r="C24" s="4">
        <v>175500</v>
      </c>
      <c r="D24" s="4">
        <v>183595.99</v>
      </c>
      <c r="E24" s="4">
        <v>47637.05</v>
      </c>
      <c r="F24" s="4">
        <v>46725.54</v>
      </c>
      <c r="G24" s="4">
        <v>4016.47</v>
      </c>
    </row>
    <row r="25" spans="1:7" ht="12.75">
      <c r="A25" s="5" t="s">
        <v>46</v>
      </c>
      <c r="B25" s="5" t="s">
        <v>47</v>
      </c>
      <c r="C25" s="6">
        <v>0</v>
      </c>
      <c r="D25" s="6">
        <v>0</v>
      </c>
      <c r="E25" s="6">
        <v>66.55</v>
      </c>
      <c r="F25" s="6">
        <v>66.55</v>
      </c>
      <c r="G25" s="6">
        <v>0</v>
      </c>
    </row>
    <row r="26" spans="1:7" ht="12.75">
      <c r="A26" s="3" t="s">
        <v>48</v>
      </c>
      <c r="B26" s="3" t="s">
        <v>49</v>
      </c>
      <c r="C26" s="4">
        <v>26076</v>
      </c>
      <c r="D26" s="4">
        <v>27469.57</v>
      </c>
      <c r="E26" s="4">
        <v>10558.49</v>
      </c>
      <c r="F26" s="4">
        <v>10555.38</v>
      </c>
      <c r="G26" s="4">
        <v>121.8</v>
      </c>
    </row>
    <row r="27" spans="1:7" ht="12.75">
      <c r="A27" s="5" t="s">
        <v>50</v>
      </c>
      <c r="B27" s="5" t="s">
        <v>51</v>
      </c>
      <c r="C27" s="6">
        <v>4767</v>
      </c>
      <c r="D27" s="6">
        <v>5795.5</v>
      </c>
      <c r="E27" s="6">
        <v>1582.38</v>
      </c>
      <c r="F27" s="6">
        <v>1582.38</v>
      </c>
      <c r="G27" s="6">
        <v>0</v>
      </c>
    </row>
    <row r="28" spans="1:7" ht="12.75">
      <c r="A28" s="3" t="s">
        <v>52</v>
      </c>
      <c r="B28" s="3" t="s">
        <v>53</v>
      </c>
      <c r="C28" s="4">
        <v>2500</v>
      </c>
      <c r="D28" s="4">
        <v>2500</v>
      </c>
      <c r="E28" s="4">
        <v>356.95</v>
      </c>
      <c r="F28" s="4">
        <v>356.95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3954.79</v>
      </c>
      <c r="E29" s="6">
        <v>10766.69</v>
      </c>
      <c r="F29" s="6">
        <v>9616.77</v>
      </c>
      <c r="G29" s="6">
        <v>0</v>
      </c>
    </row>
    <row r="30" spans="1:7" ht="12.75">
      <c r="A30" s="3" t="s">
        <v>56</v>
      </c>
      <c r="B30" s="3" t="s">
        <v>57</v>
      </c>
      <c r="C30" s="4">
        <v>255524</v>
      </c>
      <c r="D30" s="4">
        <v>427900.31</v>
      </c>
      <c r="E30" s="4">
        <v>230448.34</v>
      </c>
      <c r="F30" s="4">
        <v>230374.47</v>
      </c>
      <c r="G30" s="4">
        <v>1749.12</v>
      </c>
    </row>
    <row r="31" spans="1:7" ht="12.75">
      <c r="A31" s="5" t="s">
        <v>58</v>
      </c>
      <c r="B31" s="5" t="s">
        <v>59</v>
      </c>
      <c r="C31" s="6">
        <v>1850</v>
      </c>
      <c r="D31" s="6">
        <v>1900.28</v>
      </c>
      <c r="E31" s="6">
        <v>645.34</v>
      </c>
      <c r="F31" s="6">
        <v>645.34</v>
      </c>
      <c r="G31" s="6">
        <v>0</v>
      </c>
    </row>
    <row r="32" spans="1:7" ht="12.75">
      <c r="A32" s="3" t="s">
        <v>60</v>
      </c>
      <c r="B32" s="3" t="s">
        <v>61</v>
      </c>
      <c r="C32" s="4">
        <v>19500</v>
      </c>
      <c r="D32" s="4">
        <v>19644.91</v>
      </c>
      <c r="E32" s="4">
        <v>296.85</v>
      </c>
      <c r="F32" s="4">
        <v>296.85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7.5</v>
      </c>
      <c r="F33" s="6">
        <v>7.5</v>
      </c>
      <c r="G33" s="6">
        <v>0</v>
      </c>
    </row>
    <row r="34" spans="1:7" ht="12.75">
      <c r="A34" s="3" t="s">
        <v>64</v>
      </c>
      <c r="B34" s="3" t="s">
        <v>65</v>
      </c>
      <c r="C34" s="4">
        <v>33800</v>
      </c>
      <c r="D34" s="4">
        <v>38977.89</v>
      </c>
      <c r="E34" s="4">
        <v>18173.66</v>
      </c>
      <c r="F34" s="4">
        <v>17247.52</v>
      </c>
      <c r="G34" s="4">
        <v>3073.11</v>
      </c>
    </row>
    <row r="35" spans="1:7" ht="12.75">
      <c r="A35" s="5" t="s">
        <v>66</v>
      </c>
      <c r="B35" s="5" t="s">
        <v>67</v>
      </c>
      <c r="C35" s="6">
        <v>258960</v>
      </c>
      <c r="D35" s="6">
        <v>291225.27</v>
      </c>
      <c r="E35" s="6">
        <v>184706.55</v>
      </c>
      <c r="F35" s="6">
        <v>184425.14</v>
      </c>
      <c r="G35" s="6">
        <v>4838.24</v>
      </c>
    </row>
    <row r="36" spans="1:7" ht="12.75">
      <c r="A36" s="3" t="s">
        <v>68</v>
      </c>
      <c r="B36" s="3" t="s">
        <v>69</v>
      </c>
      <c r="C36" s="4">
        <v>20675</v>
      </c>
      <c r="D36" s="4">
        <v>22859.6</v>
      </c>
      <c r="E36" s="4">
        <v>11662.51</v>
      </c>
      <c r="F36" s="4">
        <v>10984.02</v>
      </c>
      <c r="G36" s="4">
        <v>560.82</v>
      </c>
    </row>
    <row r="37" spans="1:7" ht="12.75">
      <c r="A37" s="5" t="s">
        <v>70</v>
      </c>
      <c r="B37" s="5" t="s">
        <v>71</v>
      </c>
      <c r="C37" s="6">
        <v>11000</v>
      </c>
      <c r="D37" s="6">
        <v>15650</v>
      </c>
      <c r="E37" s="6">
        <v>4566.3</v>
      </c>
      <c r="F37" s="6">
        <v>4545.26</v>
      </c>
      <c r="G37" s="6">
        <v>3515.59</v>
      </c>
    </row>
    <row r="38" spans="1:7" ht="12.75">
      <c r="A38" s="3" t="s">
        <v>72</v>
      </c>
      <c r="B38" s="3" t="s">
        <v>73</v>
      </c>
      <c r="C38" s="4">
        <v>9500</v>
      </c>
      <c r="D38" s="4">
        <v>10393.16</v>
      </c>
      <c r="E38" s="4">
        <v>6377.04</v>
      </c>
      <c r="F38" s="4">
        <v>6159.08</v>
      </c>
      <c r="G38" s="4">
        <v>1012.8</v>
      </c>
    </row>
    <row r="39" spans="1:7" ht="12.75">
      <c r="A39" s="5" t="s">
        <v>74</v>
      </c>
      <c r="B39" s="5" t="s">
        <v>75</v>
      </c>
      <c r="C39" s="6">
        <v>200</v>
      </c>
      <c r="D39" s="6">
        <v>200</v>
      </c>
      <c r="E39" s="6">
        <v>14.52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67615</v>
      </c>
      <c r="D40" s="4">
        <v>67615</v>
      </c>
      <c r="E40" s="4">
        <v>49952.79</v>
      </c>
      <c r="F40" s="4">
        <v>49952.79</v>
      </c>
      <c r="G40" s="4">
        <v>0</v>
      </c>
    </row>
    <row r="41" spans="1:7" ht="12.75">
      <c r="A41" s="5" t="s">
        <v>78</v>
      </c>
      <c r="B41" s="5" t="s">
        <v>79</v>
      </c>
      <c r="C41" s="6">
        <v>300</v>
      </c>
      <c r="D41" s="6">
        <v>300</v>
      </c>
      <c r="E41" s="6">
        <v>217.7</v>
      </c>
      <c r="F41" s="6">
        <v>217.7</v>
      </c>
      <c r="G41" s="6">
        <v>0</v>
      </c>
    </row>
    <row r="42" spans="1:7" ht="12.75">
      <c r="A42" s="3" t="s">
        <v>80</v>
      </c>
      <c r="B42" s="3" t="s">
        <v>81</v>
      </c>
      <c r="C42" s="4">
        <v>300</v>
      </c>
      <c r="D42" s="4">
        <v>300</v>
      </c>
      <c r="E42" s="4">
        <v>127.4</v>
      </c>
      <c r="F42" s="4">
        <v>127.4</v>
      </c>
      <c r="G42" s="4">
        <v>0</v>
      </c>
    </row>
    <row r="43" spans="1:7" ht="12.75">
      <c r="A43" s="5" t="s">
        <v>82</v>
      </c>
      <c r="B43" s="5" t="s">
        <v>83</v>
      </c>
      <c r="C43" s="6">
        <v>5392</v>
      </c>
      <c r="D43" s="6">
        <v>7178.19</v>
      </c>
      <c r="E43" s="6">
        <v>3207.06</v>
      </c>
      <c r="F43" s="6">
        <v>3207.06</v>
      </c>
      <c r="G43" s="6">
        <v>0</v>
      </c>
    </row>
    <row r="44" spans="1:7" ht="12.75">
      <c r="A44" s="3" t="s">
        <v>84</v>
      </c>
      <c r="B44" s="3" t="s">
        <v>85</v>
      </c>
      <c r="C44" s="4">
        <v>94500</v>
      </c>
      <c r="D44" s="4">
        <v>100627.42</v>
      </c>
      <c r="E44" s="4">
        <v>79407.43</v>
      </c>
      <c r="F44" s="4">
        <v>78225.26</v>
      </c>
      <c r="G44" s="4">
        <v>950.61</v>
      </c>
    </row>
    <row r="45" spans="1:7" ht="12.75">
      <c r="A45" s="5" t="s">
        <v>86</v>
      </c>
      <c r="B45" s="5" t="s">
        <v>87</v>
      </c>
      <c r="C45" s="6">
        <v>197950</v>
      </c>
      <c r="D45" s="6">
        <v>203626.26</v>
      </c>
      <c r="E45" s="6">
        <v>50949.31</v>
      </c>
      <c r="F45" s="6">
        <v>47905.41</v>
      </c>
      <c r="G45" s="6">
        <v>36300</v>
      </c>
    </row>
    <row r="46" spans="1:7" ht="12.75">
      <c r="A46" s="3" t="s">
        <v>88</v>
      </c>
      <c r="B46" s="3" t="s">
        <v>89</v>
      </c>
      <c r="C46" s="4">
        <v>1471872</v>
      </c>
      <c r="D46" s="4">
        <v>1639271.04</v>
      </c>
      <c r="E46" s="4">
        <v>1145092.88</v>
      </c>
      <c r="F46" s="4">
        <v>1129065.43</v>
      </c>
      <c r="G46" s="4">
        <v>1599.38</v>
      </c>
    </row>
    <row r="47" spans="1:7" ht="12.75">
      <c r="A47" s="5" t="s">
        <v>90</v>
      </c>
      <c r="B47" s="5" t="s">
        <v>91</v>
      </c>
      <c r="C47" s="6">
        <v>949347</v>
      </c>
      <c r="D47" s="6">
        <v>1043883.17</v>
      </c>
      <c r="E47" s="6">
        <v>682345.74</v>
      </c>
      <c r="F47" s="6">
        <v>682345.74</v>
      </c>
      <c r="G47" s="6">
        <v>4001.41</v>
      </c>
    </row>
    <row r="48" spans="1:7" ht="12.75">
      <c r="A48" s="3" t="s">
        <v>92</v>
      </c>
      <c r="B48" s="3" t="s">
        <v>93</v>
      </c>
      <c r="C48" s="4">
        <v>79564</v>
      </c>
      <c r="D48" s="4">
        <v>128581.74</v>
      </c>
      <c r="E48" s="4">
        <v>57879.84</v>
      </c>
      <c r="F48" s="4">
        <v>57879.84</v>
      </c>
      <c r="G48" s="4">
        <v>411.4</v>
      </c>
    </row>
    <row r="49" spans="1:7" ht="12.75">
      <c r="A49" s="5" t="s">
        <v>94</v>
      </c>
      <c r="B49" s="5" t="s">
        <v>95</v>
      </c>
      <c r="C49" s="6">
        <v>5372565</v>
      </c>
      <c r="D49" s="6">
        <v>5775987.8</v>
      </c>
      <c r="E49" s="6">
        <v>3604885.2</v>
      </c>
      <c r="F49" s="6">
        <v>3545907.51</v>
      </c>
      <c r="G49" s="6">
        <v>171307.08</v>
      </c>
    </row>
    <row r="50" spans="1:7" ht="12.75">
      <c r="A50" s="3" t="s">
        <v>96</v>
      </c>
      <c r="B50" s="3" t="s">
        <v>97</v>
      </c>
      <c r="C50" s="4">
        <v>4000</v>
      </c>
      <c r="D50" s="4">
        <v>4000</v>
      </c>
      <c r="E50" s="4">
        <v>1090.52</v>
      </c>
      <c r="F50" s="4">
        <v>1090.52</v>
      </c>
      <c r="G50" s="4">
        <v>0</v>
      </c>
    </row>
    <row r="51" spans="1:7" ht="12.75">
      <c r="A51" s="5" t="s">
        <v>98</v>
      </c>
      <c r="B51" s="5" t="s">
        <v>99</v>
      </c>
      <c r="C51" s="6">
        <v>0</v>
      </c>
      <c r="D51" s="6">
        <v>400000</v>
      </c>
      <c r="E51" s="6">
        <v>500518.4</v>
      </c>
      <c r="F51" s="6">
        <v>500156.61</v>
      </c>
      <c r="G51" s="6">
        <v>0</v>
      </c>
    </row>
    <row r="52" spans="1:7" ht="12.75">
      <c r="A52" s="3" t="s">
        <v>100</v>
      </c>
      <c r="B52" s="3" t="s">
        <v>101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4" spans="2:7" ht="12.75">
      <c r="B54" s="7" t="s">
        <v>102</v>
      </c>
      <c r="C54" s="7">
        <f>SUM(C17:C52)</f>
        <v>9817778</v>
      </c>
      <c r="D54" s="7">
        <f>SUM(D17:D52)</f>
        <v>11236158.29</v>
      </c>
      <c r="E54" s="7">
        <f>SUM(E17:E52)</f>
        <v>7187706.0200000005</v>
      </c>
      <c r="F54" s="7">
        <f>SUM(F17:F52)</f>
        <v>7081966.819999998</v>
      </c>
      <c r="G54" s="7">
        <f>SUM(G17:G52)</f>
        <v>250401.27999999997</v>
      </c>
    </row>
    <row r="56" spans="1:7" ht="12.75">
      <c r="A56" s="3" t="s">
        <v>103</v>
      </c>
      <c r="B56" s="3" t="s">
        <v>104</v>
      </c>
      <c r="C56" s="4">
        <v>23500</v>
      </c>
      <c r="D56" s="4">
        <v>23500</v>
      </c>
      <c r="E56" s="4">
        <v>17978.62</v>
      </c>
      <c r="F56" s="4">
        <v>17978.62</v>
      </c>
      <c r="G56" s="4">
        <v>0</v>
      </c>
    </row>
    <row r="58" spans="2:7" ht="12.75">
      <c r="B58" s="7" t="s">
        <v>105</v>
      </c>
      <c r="C58" s="7">
        <f>SUM(C55:C56)</f>
        <v>23500</v>
      </c>
      <c r="D58" s="7">
        <f>SUM(D55:D56)</f>
        <v>23500</v>
      </c>
      <c r="E58" s="7">
        <f>SUM(E55:E56)</f>
        <v>17978.62</v>
      </c>
      <c r="F58" s="7">
        <f>SUM(F55:F56)</f>
        <v>17978.62</v>
      </c>
      <c r="G58" s="7">
        <f>SUM(G55:G56)</f>
        <v>0</v>
      </c>
    </row>
    <row r="60" spans="1:7" ht="12.75">
      <c r="A60" s="3" t="s">
        <v>106</v>
      </c>
      <c r="B60" s="3" t="s">
        <v>107</v>
      </c>
      <c r="C60" s="4">
        <v>294000</v>
      </c>
      <c r="D60" s="4">
        <v>476700</v>
      </c>
      <c r="E60" s="4">
        <v>92800</v>
      </c>
      <c r="F60" s="4">
        <v>92800</v>
      </c>
      <c r="G60" s="4">
        <v>0</v>
      </c>
    </row>
    <row r="61" spans="1:7" ht="12.75">
      <c r="A61" s="5" t="s">
        <v>108</v>
      </c>
      <c r="B61" s="5" t="s">
        <v>109</v>
      </c>
      <c r="C61" s="6">
        <v>1241500</v>
      </c>
      <c r="D61" s="6">
        <v>1651711.11</v>
      </c>
      <c r="E61" s="6">
        <v>1030561.63</v>
      </c>
      <c r="F61" s="6">
        <v>983811.63</v>
      </c>
      <c r="G61" s="6">
        <v>138310.39</v>
      </c>
    </row>
    <row r="63" spans="2:7" ht="12.75">
      <c r="B63" s="7" t="s">
        <v>110</v>
      </c>
      <c r="C63" s="7">
        <f>SUM(C59:C61)</f>
        <v>1535500</v>
      </c>
      <c r="D63" s="7">
        <f>SUM(D59:D61)</f>
        <v>2128411.1100000003</v>
      </c>
      <c r="E63" s="7">
        <f>SUM(E59:E61)</f>
        <v>1123361.63</v>
      </c>
      <c r="F63" s="7">
        <f>SUM(F59:F61)</f>
        <v>1076611.63</v>
      </c>
      <c r="G63" s="7">
        <f>SUM(G59:G61)</f>
        <v>138310.39</v>
      </c>
    </row>
    <row r="65" spans="1:7" ht="12.75">
      <c r="A65" s="5" t="s">
        <v>111</v>
      </c>
      <c r="B65" s="5" t="s">
        <v>43</v>
      </c>
      <c r="C65" s="6">
        <v>855000</v>
      </c>
      <c r="D65" s="6">
        <v>1849915.71</v>
      </c>
      <c r="E65" s="6">
        <v>727769.76</v>
      </c>
      <c r="F65" s="6">
        <v>727769.76</v>
      </c>
      <c r="G65" s="6">
        <v>0</v>
      </c>
    </row>
    <row r="66" spans="1:7" ht="12.75">
      <c r="A66" s="3" t="s">
        <v>112</v>
      </c>
      <c r="B66" s="3" t="s">
        <v>45</v>
      </c>
      <c r="C66" s="4">
        <v>0</v>
      </c>
      <c r="D66" s="4">
        <v>101410.62</v>
      </c>
      <c r="E66" s="4">
        <v>88039.35</v>
      </c>
      <c r="F66" s="4">
        <v>88039.35</v>
      </c>
      <c r="G66" s="4">
        <v>31218</v>
      </c>
    </row>
    <row r="67" spans="1:7" ht="12.75">
      <c r="A67" s="5" t="s">
        <v>113</v>
      </c>
      <c r="B67" s="5" t="s">
        <v>47</v>
      </c>
      <c r="C67" s="6">
        <v>2500</v>
      </c>
      <c r="D67" s="6">
        <v>6269.15</v>
      </c>
      <c r="E67" s="6">
        <v>2259.44</v>
      </c>
      <c r="F67" s="6">
        <v>2259.44</v>
      </c>
      <c r="G67" s="6">
        <v>0</v>
      </c>
    </row>
    <row r="68" spans="1:7" ht="12.75">
      <c r="A68" s="3" t="s">
        <v>114</v>
      </c>
      <c r="B68" s="3" t="s">
        <v>115</v>
      </c>
      <c r="C68" s="4">
        <v>5000</v>
      </c>
      <c r="D68" s="4">
        <v>40171.13</v>
      </c>
      <c r="E68" s="4">
        <v>26118.15</v>
      </c>
      <c r="F68" s="4">
        <v>26118.15</v>
      </c>
      <c r="G68" s="4">
        <v>0</v>
      </c>
    </row>
    <row r="69" spans="1:7" ht="12.75">
      <c r="A69" s="5" t="s">
        <v>116</v>
      </c>
      <c r="B69" s="5" t="s">
        <v>117</v>
      </c>
      <c r="C69" s="6">
        <v>182500</v>
      </c>
      <c r="D69" s="6">
        <v>193344.02</v>
      </c>
      <c r="E69" s="6">
        <v>10844.02</v>
      </c>
      <c r="F69" s="6">
        <v>10844.02</v>
      </c>
      <c r="G69" s="6">
        <v>0</v>
      </c>
    </row>
    <row r="70" spans="1:7" ht="12.75">
      <c r="A70" s="3" t="s">
        <v>118</v>
      </c>
      <c r="B70" s="3" t="s">
        <v>119</v>
      </c>
      <c r="C70" s="4">
        <v>0</v>
      </c>
      <c r="D70" s="4">
        <v>12100</v>
      </c>
      <c r="E70" s="4">
        <v>0</v>
      </c>
      <c r="F70" s="4">
        <v>0</v>
      </c>
      <c r="G70" s="4">
        <v>0</v>
      </c>
    </row>
    <row r="71" spans="1:7" ht="12.75">
      <c r="A71" s="5" t="s">
        <v>120</v>
      </c>
      <c r="B71" s="5" t="s">
        <v>121</v>
      </c>
      <c r="C71" s="6">
        <v>0</v>
      </c>
      <c r="D71" s="6">
        <v>0</v>
      </c>
      <c r="E71" s="6">
        <v>31387.76</v>
      </c>
      <c r="F71" s="6">
        <v>31387.76</v>
      </c>
      <c r="G71" s="6">
        <v>0</v>
      </c>
    </row>
    <row r="73" spans="2:7" ht="12.75">
      <c r="B73" s="7" t="s">
        <v>122</v>
      </c>
      <c r="C73" s="7">
        <f>SUM(C64:C71)</f>
        <v>1045000</v>
      </c>
      <c r="D73" s="7">
        <f>SUM(D64:D71)</f>
        <v>2203210.63</v>
      </c>
      <c r="E73" s="7">
        <f>SUM(E64:E71)</f>
        <v>886418.48</v>
      </c>
      <c r="F73" s="7">
        <f>SUM(F64:F71)</f>
        <v>886418.48</v>
      </c>
      <c r="G73" s="7">
        <f>SUM(G64:G71)</f>
        <v>31218</v>
      </c>
    </row>
    <row r="76" spans="2:7" ht="12.75">
      <c r="B76" s="7" t="s">
        <v>123</v>
      </c>
      <c r="C76" s="7">
        <f>SUMIF(A4:A73,"&lt;&gt;",C4:C73)</f>
        <v>17389821</v>
      </c>
      <c r="D76" s="7">
        <f>SUMIF(A4:A73,"&lt;&gt;",D4:D73)</f>
        <v>20562593.509999998</v>
      </c>
      <c r="E76" s="7">
        <f>SUMIF(A4:A73,"&lt;&gt;",E4:E73)</f>
        <v>13879060.26</v>
      </c>
      <c r="F76" s="7">
        <f>SUMIF(A4:A73,"&lt;&gt;",F4:F73)</f>
        <v>13685535.579999998</v>
      </c>
      <c r="G76" s="7">
        <f>SUMIF(A4:A73,"&lt;&gt;",G4:G73)</f>
        <v>513085.18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124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125</v>
      </c>
      <c r="F3" s="2" t="s">
        <v>126</v>
      </c>
      <c r="G3" s="2" t="s">
        <v>126</v>
      </c>
    </row>
    <row r="4" spans="1:7" ht="12.75">
      <c r="A4" s="3" t="s">
        <v>127</v>
      </c>
      <c r="B4" s="3" t="s">
        <v>128</v>
      </c>
      <c r="C4" s="4">
        <v>8383141</v>
      </c>
      <c r="D4" s="4">
        <v>8496596.63</v>
      </c>
      <c r="E4" s="4">
        <v>6838776.58</v>
      </c>
      <c r="F4" s="4">
        <v>6831855.01</v>
      </c>
      <c r="G4" s="4">
        <v>50574.57</v>
      </c>
    </row>
    <row r="5" spans="1:7" ht="12.75">
      <c r="A5" s="5" t="s">
        <v>129</v>
      </c>
      <c r="B5" s="5" t="s">
        <v>130</v>
      </c>
      <c r="C5" s="6">
        <v>0</v>
      </c>
      <c r="D5" s="6">
        <v>0</v>
      </c>
      <c r="E5" s="6">
        <v>-1190.8</v>
      </c>
      <c r="F5" s="6">
        <v>-1190.8</v>
      </c>
      <c r="G5" s="6">
        <v>0</v>
      </c>
    </row>
    <row r="6" spans="1:7" ht="12.75">
      <c r="A6" s="3" t="s">
        <v>131</v>
      </c>
      <c r="B6" s="3" t="s">
        <v>132</v>
      </c>
      <c r="C6" s="4">
        <v>389155</v>
      </c>
      <c r="D6" s="4">
        <v>389155</v>
      </c>
      <c r="E6" s="4">
        <v>-291124.91</v>
      </c>
      <c r="F6" s="4">
        <v>-606717.8</v>
      </c>
      <c r="G6" s="4">
        <v>153992.51</v>
      </c>
    </row>
    <row r="8" spans="2:7" ht="12.75">
      <c r="B8" s="7" t="s">
        <v>105</v>
      </c>
      <c r="C8" s="7">
        <f>SUM(C4:C6)</f>
        <v>8772296</v>
      </c>
      <c r="D8" s="7">
        <f>SUM(D4:D6)</f>
        <v>8885751.63</v>
      </c>
      <c r="E8" s="7">
        <f>SUM(E4:E6)</f>
        <v>6546460.87</v>
      </c>
      <c r="F8" s="7">
        <f>SUM(F4:F6)</f>
        <v>6223946.41</v>
      </c>
      <c r="G8" s="7">
        <f>SUM(G4:G6)</f>
        <v>204567.08000000002</v>
      </c>
    </row>
    <row r="10" spans="1:7" ht="12.75">
      <c r="A10" s="3" t="s">
        <v>133</v>
      </c>
      <c r="B10" s="3" t="s">
        <v>134</v>
      </c>
      <c r="C10" s="4">
        <v>7287239</v>
      </c>
      <c r="D10" s="4">
        <v>9214541.92</v>
      </c>
      <c r="E10" s="4">
        <v>6392794.75</v>
      </c>
      <c r="F10" s="4">
        <v>6392251.3</v>
      </c>
      <c r="G10" s="4">
        <v>654580</v>
      </c>
    </row>
    <row r="11" spans="1:7" ht="12.75">
      <c r="A11" s="5" t="s">
        <v>135</v>
      </c>
      <c r="B11" s="5" t="s">
        <v>136</v>
      </c>
      <c r="C11" s="6">
        <v>0</v>
      </c>
      <c r="D11" s="6">
        <v>0</v>
      </c>
      <c r="E11" s="6">
        <v>12000</v>
      </c>
      <c r="F11" s="6">
        <v>12000</v>
      </c>
      <c r="G11" s="6">
        <v>6065.69</v>
      </c>
    </row>
    <row r="12" spans="1:7" ht="12.75">
      <c r="A12" s="3" t="s">
        <v>137</v>
      </c>
      <c r="B12" s="3" t="s">
        <v>138</v>
      </c>
      <c r="C12" s="4">
        <v>187272</v>
      </c>
      <c r="D12" s="4">
        <v>187272</v>
      </c>
      <c r="E12" s="4">
        <v>223358.63</v>
      </c>
      <c r="F12" s="4">
        <v>223358.63</v>
      </c>
      <c r="G12" s="4">
        <v>151615.32</v>
      </c>
    </row>
    <row r="14" spans="2:7" ht="12.75">
      <c r="B14" s="7" t="s">
        <v>110</v>
      </c>
      <c r="C14" s="7">
        <f>SUM(C9:C12)</f>
        <v>7474511</v>
      </c>
      <c r="D14" s="7">
        <f>SUM(D9:D12)</f>
        <v>9401813.92</v>
      </c>
      <c r="E14" s="7">
        <f>SUM(E9:E12)</f>
        <v>6628153.38</v>
      </c>
      <c r="F14" s="7">
        <f>SUM(F9:F12)</f>
        <v>6627609.93</v>
      </c>
      <c r="G14" s="7">
        <f>SUM(G9:G12)</f>
        <v>812261.01</v>
      </c>
    </row>
    <row r="16" spans="1:7" ht="12.75">
      <c r="A16" s="3" t="s">
        <v>139</v>
      </c>
      <c r="B16" s="3" t="s">
        <v>140</v>
      </c>
      <c r="C16" s="4">
        <v>6306</v>
      </c>
      <c r="D16" s="4">
        <v>6306</v>
      </c>
      <c r="E16" s="4">
        <v>1000</v>
      </c>
      <c r="F16" s="4">
        <v>1000</v>
      </c>
      <c r="G16" s="4">
        <v>500</v>
      </c>
    </row>
    <row r="17" spans="1:7" ht="12.75">
      <c r="A17" s="5" t="s">
        <v>141</v>
      </c>
      <c r="B17" s="5" t="s">
        <v>142</v>
      </c>
      <c r="C17" s="6">
        <v>91708</v>
      </c>
      <c r="D17" s="6">
        <v>91708</v>
      </c>
      <c r="E17" s="6">
        <v>35609.25</v>
      </c>
      <c r="F17" s="6">
        <v>29500.05</v>
      </c>
      <c r="G17" s="6">
        <v>5265.93</v>
      </c>
    </row>
    <row r="19" spans="2:7" ht="12.75">
      <c r="B19" s="7" t="s">
        <v>143</v>
      </c>
      <c r="C19" s="7">
        <f>SUM(C15:C17)</f>
        <v>98014</v>
      </c>
      <c r="D19" s="7">
        <f>SUM(D15:D17)</f>
        <v>98014</v>
      </c>
      <c r="E19" s="7">
        <f>SUM(E15:E17)</f>
        <v>36609.25</v>
      </c>
      <c r="F19" s="7">
        <f>SUM(F15:F17)</f>
        <v>30500.05</v>
      </c>
      <c r="G19" s="7">
        <f>SUM(G15:G17)</f>
        <v>5765.93</v>
      </c>
    </row>
    <row r="21" spans="1:7" ht="12.75">
      <c r="A21" s="5" t="s">
        <v>144</v>
      </c>
      <c r="B21" s="5" t="s">
        <v>134</v>
      </c>
      <c r="C21" s="6">
        <v>1045000</v>
      </c>
      <c r="D21" s="6">
        <v>2176956.12</v>
      </c>
      <c r="E21" s="6">
        <v>875456.7</v>
      </c>
      <c r="F21" s="6">
        <v>875456.7</v>
      </c>
      <c r="G21" s="6">
        <v>0</v>
      </c>
    </row>
    <row r="22" spans="1:7" ht="12.75">
      <c r="A22" s="3" t="s">
        <v>145</v>
      </c>
      <c r="B22" s="3" t="s">
        <v>138</v>
      </c>
      <c r="C22" s="4">
        <v>0</v>
      </c>
      <c r="D22" s="4">
        <v>0</v>
      </c>
      <c r="E22" s="4">
        <v>1549.57</v>
      </c>
      <c r="F22" s="4">
        <v>1549.57</v>
      </c>
      <c r="G22" s="4">
        <v>0</v>
      </c>
    </row>
    <row r="24" spans="2:7" ht="12.75">
      <c r="B24" s="7" t="s">
        <v>146</v>
      </c>
      <c r="C24" s="7">
        <f>SUM(C20:C22)</f>
        <v>1045000</v>
      </c>
      <c r="D24" s="7">
        <f>SUM(D20:D22)</f>
        <v>2176956.12</v>
      </c>
      <c r="E24" s="7">
        <f>SUM(E20:E22)</f>
        <v>877006.2699999999</v>
      </c>
      <c r="F24" s="7">
        <f>SUM(F20:F22)</f>
        <v>877006.2699999999</v>
      </c>
      <c r="G24" s="7">
        <f>SUM(G20:G22)</f>
        <v>0</v>
      </c>
    </row>
    <row r="26" spans="1:7" ht="12.75">
      <c r="A26" s="3" t="s">
        <v>147</v>
      </c>
      <c r="B26" s="3" t="s">
        <v>148</v>
      </c>
      <c r="C26" s="4">
        <v>0</v>
      </c>
      <c r="D26" s="4">
        <v>57.84</v>
      </c>
      <c r="E26" s="4">
        <v>0</v>
      </c>
      <c r="F26" s="4">
        <v>0</v>
      </c>
      <c r="G26" s="4">
        <v>0</v>
      </c>
    </row>
    <row r="28" spans="2:7" ht="12.75">
      <c r="B28" s="7" t="s">
        <v>149</v>
      </c>
      <c r="C28" s="7">
        <f>SUM(C25:C26)</f>
        <v>0</v>
      </c>
      <c r="D28" s="7">
        <f>SUM(D25:D26)</f>
        <v>57.84</v>
      </c>
      <c r="E28" s="7">
        <f>SUM(E25:E26)</f>
        <v>0</v>
      </c>
      <c r="F28" s="7">
        <f>SUM(F25:F26)</f>
        <v>0</v>
      </c>
      <c r="G28" s="7">
        <f>SUM(G25:G26)</f>
        <v>0</v>
      </c>
    </row>
    <row r="31" spans="2:7" ht="12.75">
      <c r="B31" s="7" t="s">
        <v>123</v>
      </c>
      <c r="C31" s="7">
        <f>SUMIF(A4:A28,"&lt;&gt;",C4:C28)</f>
        <v>17389821</v>
      </c>
      <c r="D31" s="7">
        <f>SUMIF(A4:A28,"&lt;&gt;",D4:D28)</f>
        <v>20562593.509999998</v>
      </c>
      <c r="E31" s="7">
        <f>SUMIF(A4:A28,"&lt;&gt;",E4:E28)</f>
        <v>14088229.77</v>
      </c>
      <c r="F31" s="7">
        <f>SUMIF(A4:A28,"&lt;&gt;",F4:F28)</f>
        <v>13759062.66</v>
      </c>
      <c r="G31" s="7">
        <f>SUMIF(A4:A28,"&lt;&gt;",G4:G28)</f>
        <v>1022594.02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