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astosMinisterio" sheetId="1" r:id="rId1"/>
    <sheet name="IngresosMinisterio" sheetId="2" r:id="rId2"/>
  </sheets>
  <definedNames/>
  <calcPr fullCalcOnLoad="1"/>
</workbook>
</file>

<file path=xl/sharedStrings.xml><?xml version="1.0" encoding="utf-8"?>
<sst xmlns="http://schemas.openxmlformats.org/spreadsheetml/2006/main" count="334" uniqueCount="298">
  <si>
    <t>BALANCE 361 MINISTERIO - GASTOS</t>
  </si>
  <si>
    <t>GASTO CORRIENTE + REMANENTES</t>
  </si>
  <si>
    <t>RESIDUOS</t>
  </si>
  <si>
    <t>PARTIDA</t>
  </si>
  <si>
    <t>DESCRIPCIÓN MINISTERIO</t>
  </si>
  <si>
    <t>PRESUPUESTO INICIAL</t>
  </si>
  <si>
    <t>PRESUPUESTO DEFINITIVO</t>
  </si>
  <si>
    <t>OBLIGACIONES RECONOCIDAS</t>
  </si>
  <si>
    <t>PAGOS</t>
  </si>
  <si>
    <t xml:space="preserve">10001  </t>
  </si>
  <si>
    <t>Otras remuneraciones.</t>
  </si>
  <si>
    <t xml:space="preserve">11002  </t>
  </si>
  <si>
    <t xml:space="preserve">12009  </t>
  </si>
  <si>
    <t>Otras retribuciones básicas.</t>
  </si>
  <si>
    <t xml:space="preserve">12100  </t>
  </si>
  <si>
    <t>Complemento de destino.</t>
  </si>
  <si>
    <t xml:space="preserve">12101  </t>
  </si>
  <si>
    <t>Complemento específico.</t>
  </si>
  <si>
    <t xml:space="preserve">12103  </t>
  </si>
  <si>
    <t>Otros complementos.</t>
  </si>
  <si>
    <t xml:space="preserve">13002  </t>
  </si>
  <si>
    <t xml:space="preserve">131    </t>
  </si>
  <si>
    <t>Laboral temporal.</t>
  </si>
  <si>
    <t xml:space="preserve">150    </t>
  </si>
  <si>
    <t>Productividad.</t>
  </si>
  <si>
    <t xml:space="preserve">16000  </t>
  </si>
  <si>
    <t>Seguridad Social.</t>
  </si>
  <si>
    <t xml:space="preserve">16105  </t>
  </si>
  <si>
    <t>Pensiones a cargo de la Entidad local.</t>
  </si>
  <si>
    <t xml:space="preserve">16200  </t>
  </si>
  <si>
    <t>Formación y perfeccionamiento del personal.</t>
  </si>
  <si>
    <t xml:space="preserve">16205  </t>
  </si>
  <si>
    <t>Seguros.</t>
  </si>
  <si>
    <t xml:space="preserve">16209  </t>
  </si>
  <si>
    <t>Otros gastos sociales.</t>
  </si>
  <si>
    <t xml:space="preserve">TOTAL CAPÍTULO 1 : </t>
  </si>
  <si>
    <t xml:space="preserve">200    </t>
  </si>
  <si>
    <t>Arrendamientos de terrenos y bienes naturales.</t>
  </si>
  <si>
    <t xml:space="preserve">202    </t>
  </si>
  <si>
    <t>Arrendamientos de edificios y otras construcciones.</t>
  </si>
  <si>
    <t xml:space="preserve">203    </t>
  </si>
  <si>
    <t>Arrendamientos de maquinaria, instalaciones y utillaje.</t>
  </si>
  <si>
    <t xml:space="preserve">204    </t>
  </si>
  <si>
    <t>Arrendamientos de material de transporte.</t>
  </si>
  <si>
    <t xml:space="preserve">205    </t>
  </si>
  <si>
    <t>Arrendamientos de mobiliario y enseres.</t>
  </si>
  <si>
    <t xml:space="preserve">206    </t>
  </si>
  <si>
    <t>Arrendamientos de equipos para procesos de información.</t>
  </si>
  <si>
    <t xml:space="preserve">208    </t>
  </si>
  <si>
    <t>Arrendamientos de otro inmovilizado material.</t>
  </si>
  <si>
    <t xml:space="preserve">212    </t>
  </si>
  <si>
    <t>Edificios y otras construcciones.</t>
  </si>
  <si>
    <t xml:space="preserve">213    </t>
  </si>
  <si>
    <t>Maquinaria, instalaciones técnicas y utillaje.</t>
  </si>
  <si>
    <t xml:space="preserve">214    </t>
  </si>
  <si>
    <t>Elementos de transporte.</t>
  </si>
  <si>
    <t xml:space="preserve">215    </t>
  </si>
  <si>
    <t>Mobiliario.</t>
  </si>
  <si>
    <t xml:space="preserve">216    </t>
  </si>
  <si>
    <t>Equipos para procesos de información.</t>
  </si>
  <si>
    <t xml:space="preserve">219    </t>
  </si>
  <si>
    <t>Otro inmovilizado material.</t>
  </si>
  <si>
    <t xml:space="preserve">22000  </t>
  </si>
  <si>
    <t>Ordinario no inventariable.</t>
  </si>
  <si>
    <t xml:space="preserve">22001  </t>
  </si>
  <si>
    <t>Prensa, revistas, libros y otras publicaciones.</t>
  </si>
  <si>
    <t xml:space="preserve">22002  </t>
  </si>
  <si>
    <t>Material informático no inventariable.</t>
  </si>
  <si>
    <t xml:space="preserve">22100  </t>
  </si>
  <si>
    <t>Energía eléctrica.</t>
  </si>
  <si>
    <t xml:space="preserve">22101  </t>
  </si>
  <si>
    <t>Agua.</t>
  </si>
  <si>
    <t xml:space="preserve">22102  </t>
  </si>
  <si>
    <t>Gas.</t>
  </si>
  <si>
    <t xml:space="preserve">22103  </t>
  </si>
  <si>
    <t>Combustibles y carburantes.</t>
  </si>
  <si>
    <t xml:space="preserve">22104  </t>
  </si>
  <si>
    <t>Vestuario.</t>
  </si>
  <si>
    <t xml:space="preserve">22105  </t>
  </si>
  <si>
    <t>Productos alimenticios.</t>
  </si>
  <si>
    <t xml:space="preserve">22106  </t>
  </si>
  <si>
    <t>Productos farmacéuticos y material sanitario.</t>
  </si>
  <si>
    <t xml:space="preserve">22110  </t>
  </si>
  <si>
    <t>Productos de limpieza y aseo.</t>
  </si>
  <si>
    <t xml:space="preserve">22199  </t>
  </si>
  <si>
    <t>Otros suministros.</t>
  </si>
  <si>
    <t xml:space="preserve">22200  </t>
  </si>
  <si>
    <t>Servicios de Telecomunicaciones.</t>
  </si>
  <si>
    <t xml:space="preserve">22201  </t>
  </si>
  <si>
    <t>Postales.</t>
  </si>
  <si>
    <t xml:space="preserve">22202  </t>
  </si>
  <si>
    <t>Telegráficas.</t>
  </si>
  <si>
    <t xml:space="preserve">22203  </t>
  </si>
  <si>
    <t>Informáticas.</t>
  </si>
  <si>
    <t xml:space="preserve">223    </t>
  </si>
  <si>
    <t>Transportes.</t>
  </si>
  <si>
    <t xml:space="preserve">224    </t>
  </si>
  <si>
    <t>Primas de seguros.</t>
  </si>
  <si>
    <t xml:space="preserve">22500  </t>
  </si>
  <si>
    <t>Tributos estatales.</t>
  </si>
  <si>
    <t xml:space="preserve">22501  </t>
  </si>
  <si>
    <t>Tributos de las Comunidades Autónomas.</t>
  </si>
  <si>
    <t xml:space="preserve">22502  </t>
  </si>
  <si>
    <t>Tributos de las Entidades locales.</t>
  </si>
  <si>
    <t xml:space="preserve">22601  </t>
  </si>
  <si>
    <t>Atenciones protocolarias y representativas.</t>
  </si>
  <si>
    <t xml:space="preserve">22602  </t>
  </si>
  <si>
    <t>Publicidad y propaganda.</t>
  </si>
  <si>
    <t xml:space="preserve">22604  </t>
  </si>
  <si>
    <t>Jurídicos, contenciosos.</t>
  </si>
  <si>
    <t xml:space="preserve">22606  </t>
  </si>
  <si>
    <t>Reuniones, conferencias y cursos.</t>
  </si>
  <si>
    <t xml:space="preserve">22699  </t>
  </si>
  <si>
    <t>Otros gastos diversos.</t>
  </si>
  <si>
    <t xml:space="preserve">22700  </t>
  </si>
  <si>
    <t>Limpieza y aseo.</t>
  </si>
  <si>
    <t xml:space="preserve">22701  </t>
  </si>
  <si>
    <t>Seguridad.</t>
  </si>
  <si>
    <t xml:space="preserve">22706  </t>
  </si>
  <si>
    <t>Estudios y trabajos técnicos.</t>
  </si>
  <si>
    <t xml:space="preserve">22799  </t>
  </si>
  <si>
    <t>Otros trabajos realizados por otras empresas y profesionales.</t>
  </si>
  <si>
    <t xml:space="preserve">233    </t>
  </si>
  <si>
    <t>Otras indemnizaciones.</t>
  </si>
  <si>
    <t xml:space="preserve">TOTAL CAPÍTULO 2 : </t>
  </si>
  <si>
    <t xml:space="preserve">310    </t>
  </si>
  <si>
    <t>Intereses.</t>
  </si>
  <si>
    <t xml:space="preserve">359    </t>
  </si>
  <si>
    <t>Otros gastos financieros.</t>
  </si>
  <si>
    <t xml:space="preserve">TOTAL CAPÍTULO 3 : </t>
  </si>
  <si>
    <t xml:space="preserve">41     </t>
  </si>
  <si>
    <t>A Organismos Autónomos de la Entidad Local.</t>
  </si>
  <si>
    <t xml:space="preserve">449    </t>
  </si>
  <si>
    <t>Otras subvenciones a entes públicos y sociedades mercantiles de la Entidad Local.</t>
  </si>
  <si>
    <t xml:space="preserve">45390  </t>
  </si>
  <si>
    <t>Otras subvenciones a sociedades mercantiles, entidades públicas empresariales y otros organismos públicos dependientes de las Comunidades Autónomas.</t>
  </si>
  <si>
    <t xml:space="preserve">463    </t>
  </si>
  <si>
    <t>A Mancomunidades.</t>
  </si>
  <si>
    <t xml:space="preserve">467    </t>
  </si>
  <si>
    <t>A Consorcios.</t>
  </si>
  <si>
    <t xml:space="preserve">479    </t>
  </si>
  <si>
    <t>Otras subvenciones a Empresas privadas.</t>
  </si>
  <si>
    <t xml:space="preserve">48     </t>
  </si>
  <si>
    <t>A Familias e Instituciones sin fines de lucro.</t>
  </si>
  <si>
    <t xml:space="preserve">TOTAL CAPÍTULO 4 : </t>
  </si>
  <si>
    <t xml:space="preserve">501    </t>
  </si>
  <si>
    <t>No existe descripcion en BBDD para el codigo 501</t>
  </si>
  <si>
    <t xml:space="preserve">TOTAL CAPÍTULO 5 : </t>
  </si>
  <si>
    <t xml:space="preserve">600    </t>
  </si>
  <si>
    <t>Inversiones en terrenos.</t>
  </si>
  <si>
    <t xml:space="preserve">609    </t>
  </si>
  <si>
    <t>Otras inversiones nuevas en infraestructuras y bienes destinados al uso general.</t>
  </si>
  <si>
    <t xml:space="preserve">619    </t>
  </si>
  <si>
    <t>Otras inversiones de reposición en infraestructuras y bienes destinados al uso general.</t>
  </si>
  <si>
    <t xml:space="preserve">622    </t>
  </si>
  <si>
    <t xml:space="preserve">623    </t>
  </si>
  <si>
    <t xml:space="preserve">624    </t>
  </si>
  <si>
    <t xml:space="preserve">625    </t>
  </si>
  <si>
    <t xml:space="preserve">627    </t>
  </si>
  <si>
    <t>Proyectos complejos.</t>
  </si>
  <si>
    <t xml:space="preserve">629    </t>
  </si>
  <si>
    <t>Otras inversiones nuevas asociadas al funcionamiento operativo de los servicios.</t>
  </si>
  <si>
    <t xml:space="preserve">632    </t>
  </si>
  <si>
    <t xml:space="preserve">640    </t>
  </si>
  <si>
    <t>Gastos en inversiones de carácter inmaterial.</t>
  </si>
  <si>
    <t xml:space="preserve">682    </t>
  </si>
  <si>
    <t xml:space="preserve">689    </t>
  </si>
  <si>
    <t>Otros gastos en inversiones de bienes patrimoniales.</t>
  </si>
  <si>
    <t xml:space="preserve">TOTAL CAPÍTULO 6 : </t>
  </si>
  <si>
    <t xml:space="preserve">71     </t>
  </si>
  <si>
    <t xml:space="preserve">74     </t>
  </si>
  <si>
    <t>A entes públicos y sociedades mercantiles de la Entidad local.</t>
  </si>
  <si>
    <t xml:space="preserve">751    </t>
  </si>
  <si>
    <t>A Organismos Autónomos y agencias de las Comunidades Autónomas.</t>
  </si>
  <si>
    <t xml:space="preserve">753    </t>
  </si>
  <si>
    <t>A sociedades mercantiles, entidades públicas empresariales y otros organismos públicos dependientes de las Comunidades Autónomas.</t>
  </si>
  <si>
    <t xml:space="preserve">77     </t>
  </si>
  <si>
    <t>A empresas privadas.</t>
  </si>
  <si>
    <t xml:space="preserve">78     </t>
  </si>
  <si>
    <t>A familias e instituciones sin fines de lucro.</t>
  </si>
  <si>
    <t xml:space="preserve">TOTAL CAPÍTULO 7 : </t>
  </si>
  <si>
    <t xml:space="preserve">85090  </t>
  </si>
  <si>
    <t>Resto de adquisiciones de acciones dentro del sector público.</t>
  </si>
  <si>
    <t xml:space="preserve">TOTAL CAPÍTULO 8 : </t>
  </si>
  <si>
    <t xml:space="preserve">911    </t>
  </si>
  <si>
    <t>Amortización de préstamos a largo plazo de entes del sector público.</t>
  </si>
  <si>
    <t xml:space="preserve">913    </t>
  </si>
  <si>
    <t>Amortización de préstamos a largo plazo de entes de fuera del sector público.</t>
  </si>
  <si>
    <t xml:space="preserve">TOTAL CAPÍTULO 9 : </t>
  </si>
  <si>
    <t>TOTALES:</t>
  </si>
  <si>
    <t>BALANCE 361 MINISTERIO - INGRESOS</t>
  </si>
  <si>
    <t>TOTAL DERECHOS RECONOCIDOS</t>
  </si>
  <si>
    <t>RECAUDADO</t>
  </si>
  <si>
    <t xml:space="preserve">112    </t>
  </si>
  <si>
    <t>Impuesto sobre Bienes Inmuebles. Bienes Inmuebles de Naturaleza Rústica.</t>
  </si>
  <si>
    <t xml:space="preserve">113    </t>
  </si>
  <si>
    <t>Impuesto sobre Bienes Inmuebles. Bienes inmuebles de Naturaleza Urbana.</t>
  </si>
  <si>
    <t xml:space="preserve">115    </t>
  </si>
  <si>
    <t>Impuesto sobre Vehículos de Tracción Mecánica.</t>
  </si>
  <si>
    <t xml:space="preserve">116    </t>
  </si>
  <si>
    <t>Impuesto sobre Incremento del Valor de los Terrenos de Naturaleza Urbana.</t>
  </si>
  <si>
    <t xml:space="preserve">130    </t>
  </si>
  <si>
    <t>Impuesto sobre Actividades Económicas.</t>
  </si>
  <si>
    <t xml:space="preserve">290    </t>
  </si>
  <si>
    <t>Impuesto sobre construcciones, instalaciones y obras.</t>
  </si>
  <si>
    <t xml:space="preserve">300    </t>
  </si>
  <si>
    <t>Servicio de abastecimiento de agua.</t>
  </si>
  <si>
    <t xml:space="preserve">301    </t>
  </si>
  <si>
    <t>Servicio de alcantarillado.</t>
  </si>
  <si>
    <t xml:space="preserve">302    </t>
  </si>
  <si>
    <t>Servicio de recogida de basuras.</t>
  </si>
  <si>
    <t xml:space="preserve">321    </t>
  </si>
  <si>
    <t>Licencias urbanísticas.</t>
  </si>
  <si>
    <t xml:space="preserve">323    </t>
  </si>
  <si>
    <t>Tasas por otros servicios urbanísticos.</t>
  </si>
  <si>
    <t xml:space="preserve">325    </t>
  </si>
  <si>
    <t>Tasa por expedición de documentos.</t>
  </si>
  <si>
    <t xml:space="preserve">326    </t>
  </si>
  <si>
    <t>Tasa por retirada de vehículos.</t>
  </si>
  <si>
    <t xml:space="preserve">329    </t>
  </si>
  <si>
    <t>Otras tasas por la realización de actividades de competencia local.</t>
  </si>
  <si>
    <t xml:space="preserve">330    </t>
  </si>
  <si>
    <t>Tasa de estacionamiento de vehículos.</t>
  </si>
  <si>
    <t xml:space="preserve">331    </t>
  </si>
  <si>
    <t>Tasa por entrada de vehículos.</t>
  </si>
  <si>
    <t xml:space="preserve">332    </t>
  </si>
  <si>
    <t>Tasa por utilización privativa o aprovechamiento especial por empresas explotadoras de servicios de suministros.</t>
  </si>
  <si>
    <t xml:space="preserve">333    </t>
  </si>
  <si>
    <t>Tasa por utilización privativa o aprovechamiento especial por empresas explotadoras de servicios de telecomunicaciones.</t>
  </si>
  <si>
    <t xml:space="preserve">334    </t>
  </si>
  <si>
    <t>Tasa por apertura de calas y zanjas.</t>
  </si>
  <si>
    <t xml:space="preserve">335    </t>
  </si>
  <si>
    <t>Tasa por ocupación de la vía pública con terrazas.</t>
  </si>
  <si>
    <t xml:space="preserve">339    </t>
  </si>
  <si>
    <t>Otras tasas por utilización privativa del dominio público.</t>
  </si>
  <si>
    <t xml:space="preserve">342    </t>
  </si>
  <si>
    <t>Servicios educativos.</t>
  </si>
  <si>
    <t xml:space="preserve">349    </t>
  </si>
  <si>
    <t>Otros precios públicos.</t>
  </si>
  <si>
    <t xml:space="preserve">350    </t>
  </si>
  <si>
    <t>Para la ejecución de obras.</t>
  </si>
  <si>
    <t xml:space="preserve">389    </t>
  </si>
  <si>
    <t>Otros reintegros de operaciones corrientes.</t>
  </si>
  <si>
    <t xml:space="preserve">39100  </t>
  </si>
  <si>
    <t>Multas por infracciones urbanísticas.</t>
  </si>
  <si>
    <t xml:space="preserve">39120  </t>
  </si>
  <si>
    <t>Multas por infracciones de la Ordenanza de circulación.</t>
  </si>
  <si>
    <t xml:space="preserve">39190  </t>
  </si>
  <si>
    <t>Otras multas y sanciones.</t>
  </si>
  <si>
    <t xml:space="preserve">39211  </t>
  </si>
  <si>
    <t>Recargo de apremio.</t>
  </si>
  <si>
    <t xml:space="preserve">393    </t>
  </si>
  <si>
    <t>Intereses de demora.</t>
  </si>
  <si>
    <t xml:space="preserve">399    </t>
  </si>
  <si>
    <t>Otros ingresos diversos.</t>
  </si>
  <si>
    <t xml:space="preserve">42000  </t>
  </si>
  <si>
    <t>Participación en los Tributos del Estado.</t>
  </si>
  <si>
    <t xml:space="preserve">42090  </t>
  </si>
  <si>
    <t>Otras transferencias corrientes de la Administración General del Estado.</t>
  </si>
  <si>
    <t xml:space="preserve">440    </t>
  </si>
  <si>
    <t>De entes públicos.</t>
  </si>
  <si>
    <t xml:space="preserve">45060  </t>
  </si>
  <si>
    <t>Otras transferencias corrientes en cumplimiento de convenios suscritos con la Comunidad Autónoma.</t>
  </si>
  <si>
    <t xml:space="preserve">45080  </t>
  </si>
  <si>
    <t>Otras subvenciones corrientes de la Administración General de la Comunidad Autónoma.</t>
  </si>
  <si>
    <t xml:space="preserve">453    </t>
  </si>
  <si>
    <t>De sociedades mercantiles, entidades públicas empresariales y otros organismos públicos dependientes de las Comunidades Autónomas.</t>
  </si>
  <si>
    <t xml:space="preserve">461    </t>
  </si>
  <si>
    <t>De Diputaciones, Consejos o Cabildos.</t>
  </si>
  <si>
    <t xml:space="preserve">47     </t>
  </si>
  <si>
    <t>De Empresas privadas.</t>
  </si>
  <si>
    <t xml:space="preserve">497    </t>
  </si>
  <si>
    <t>Otras transferencias de la Unión Europea.</t>
  </si>
  <si>
    <t xml:space="preserve">52     </t>
  </si>
  <si>
    <t>Intereses de depósitos.</t>
  </si>
  <si>
    <t xml:space="preserve">53400  </t>
  </si>
  <si>
    <t>De sociedades y entidades dependientes de las entidades locales.</t>
  </si>
  <si>
    <t xml:space="preserve">53410  </t>
  </si>
  <si>
    <t>De sociedades y entidades no dependientes de las entidades locales.</t>
  </si>
  <si>
    <t xml:space="preserve">541    </t>
  </si>
  <si>
    <t>Arrendamientos de fincas urbanas.</t>
  </si>
  <si>
    <t xml:space="preserve">550    </t>
  </si>
  <si>
    <t>De concesiones administrativas con contraprestación periódica.</t>
  </si>
  <si>
    <t>Otros terrenos.</t>
  </si>
  <si>
    <t xml:space="preserve">611    </t>
  </si>
  <si>
    <t>De inversiones de carácter inmaterial.</t>
  </si>
  <si>
    <t>De otras inversiones reales.</t>
  </si>
  <si>
    <t xml:space="preserve">680    </t>
  </si>
  <si>
    <t>De ejercicios cerrados.</t>
  </si>
  <si>
    <t xml:space="preserve">740    </t>
  </si>
  <si>
    <t xml:space="preserve">75080  </t>
  </si>
  <si>
    <t>Otras transferencias de capital de la Administración General de la Comunidad Autónoma.</t>
  </si>
  <si>
    <t xml:space="preserve">761    </t>
  </si>
  <si>
    <t>De empresas privadas.</t>
  </si>
  <si>
    <t>De familias e instituciones sin fines de lucro.</t>
  </si>
  <si>
    <t xml:space="preserve">87000  </t>
  </si>
  <si>
    <t>Para gastos generales.</t>
  </si>
  <si>
    <t>Préstamos recibidos a largo plazo de entes de fuera del sector público.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</si>
</sst>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0"/>
      <name val="Arial"/>
      <family val="0"/>
    </font>
    <font>
      <b/>
      <sz val="14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center" wrapText="1"/>
    </xf>
    <xf numFmtId="164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3" fillId="2" borderId="0" xfId="0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165" fontId="2" fillId="3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tabSelected="1" workbookViewId="0" topLeftCell="A1">
      <selection activeCell="A1" sqref="A1"/>
    </sheetView>
  </sheetViews>
  <sheetFormatPr defaultColWidth="8.0039062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0039062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8</v>
      </c>
    </row>
    <row r="4" spans="1:7" ht="12.75">
      <c r="A4" s="3" t="s">
        <v>9</v>
      </c>
      <c r="B4" s="3" t="s">
        <v>10</v>
      </c>
      <c r="C4" s="4">
        <v>1486583.53</v>
      </c>
      <c r="D4" s="4">
        <v>1486583.53</v>
      </c>
      <c r="E4" s="4">
        <v>987232.55</v>
      </c>
      <c r="F4" s="4">
        <v>987232.55</v>
      </c>
      <c r="G4" s="4">
        <v>0</v>
      </c>
    </row>
    <row r="5" spans="1:7" ht="12.75">
      <c r="A5" s="5" t="s">
        <v>11</v>
      </c>
      <c r="B5" s="5" t="s">
        <v>10</v>
      </c>
      <c r="C5" s="6">
        <v>941717.86</v>
      </c>
      <c r="D5" s="6">
        <v>941717.86</v>
      </c>
      <c r="E5" s="6">
        <v>641801.71</v>
      </c>
      <c r="F5" s="6">
        <v>641801.71</v>
      </c>
      <c r="G5" s="6">
        <v>0</v>
      </c>
    </row>
    <row r="6" spans="1:7" ht="12.75">
      <c r="A6" s="3" t="s">
        <v>12</v>
      </c>
      <c r="B6" s="3" t="s">
        <v>13</v>
      </c>
      <c r="C6" s="4">
        <v>20805241.66</v>
      </c>
      <c r="D6" s="4">
        <v>20814858.89</v>
      </c>
      <c r="E6" s="4">
        <v>12261932.58</v>
      </c>
      <c r="F6" s="4">
        <v>12261932.58</v>
      </c>
      <c r="G6" s="4">
        <v>0</v>
      </c>
    </row>
    <row r="7" spans="1:7" ht="12.75">
      <c r="A7" s="5" t="s">
        <v>14</v>
      </c>
      <c r="B7" s="5" t="s">
        <v>15</v>
      </c>
      <c r="C7" s="6">
        <v>8152655.17</v>
      </c>
      <c r="D7" s="6">
        <v>8152655.17</v>
      </c>
      <c r="E7" s="6">
        <v>6461034.08</v>
      </c>
      <c r="F7" s="6">
        <v>6461034.08</v>
      </c>
      <c r="G7" s="6">
        <v>0</v>
      </c>
    </row>
    <row r="8" spans="1:7" ht="12.75">
      <c r="A8" s="3" t="s">
        <v>16</v>
      </c>
      <c r="B8" s="3" t="s">
        <v>17</v>
      </c>
      <c r="C8" s="4">
        <v>29761230.31</v>
      </c>
      <c r="D8" s="4">
        <v>29761230.31</v>
      </c>
      <c r="E8" s="4">
        <v>17379852.17</v>
      </c>
      <c r="F8" s="4">
        <v>17379852.17</v>
      </c>
      <c r="G8" s="4">
        <v>0</v>
      </c>
    </row>
    <row r="9" spans="1:7" ht="12.75">
      <c r="A9" s="5" t="s">
        <v>18</v>
      </c>
      <c r="B9" s="5" t="s">
        <v>19</v>
      </c>
      <c r="C9" s="6">
        <v>0</v>
      </c>
      <c r="D9" s="6">
        <v>0</v>
      </c>
      <c r="E9" s="6">
        <v>276535.53</v>
      </c>
      <c r="F9" s="6">
        <v>276535.53</v>
      </c>
      <c r="G9" s="6">
        <v>0</v>
      </c>
    </row>
    <row r="10" spans="1:7" ht="12.75">
      <c r="A10" s="3" t="s">
        <v>20</v>
      </c>
      <c r="B10" s="3" t="s">
        <v>10</v>
      </c>
      <c r="C10" s="4">
        <v>99095.56</v>
      </c>
      <c r="D10" s="4">
        <v>99095.56</v>
      </c>
      <c r="E10" s="4">
        <v>54131.97</v>
      </c>
      <c r="F10" s="4">
        <v>54131.97</v>
      </c>
      <c r="G10" s="4">
        <v>0</v>
      </c>
    </row>
    <row r="11" spans="1:7" ht="12.75">
      <c r="A11" s="5" t="s">
        <v>21</v>
      </c>
      <c r="B11" s="5" t="s">
        <v>22</v>
      </c>
      <c r="C11" s="6">
        <v>0</v>
      </c>
      <c r="D11" s="6">
        <v>346296.71</v>
      </c>
      <c r="E11" s="6">
        <v>517597.6</v>
      </c>
      <c r="F11" s="6">
        <v>517597.6</v>
      </c>
      <c r="G11" s="6">
        <v>0</v>
      </c>
    </row>
    <row r="12" spans="1:7" ht="12.75">
      <c r="A12" s="3" t="s">
        <v>23</v>
      </c>
      <c r="B12" s="3" t="s">
        <v>24</v>
      </c>
      <c r="C12" s="4">
        <v>0</v>
      </c>
      <c r="D12" s="4">
        <v>0</v>
      </c>
      <c r="E12" s="4">
        <v>9876.44</v>
      </c>
      <c r="F12" s="4">
        <v>9876.44</v>
      </c>
      <c r="G12" s="4">
        <v>0</v>
      </c>
    </row>
    <row r="13" spans="1:7" ht="12.75">
      <c r="A13" s="5" t="s">
        <v>25</v>
      </c>
      <c r="B13" s="5" t="s">
        <v>26</v>
      </c>
      <c r="C13" s="6">
        <v>16027318.84</v>
      </c>
      <c r="D13" s="6">
        <v>16144001.33</v>
      </c>
      <c r="E13" s="6">
        <v>11243962.17</v>
      </c>
      <c r="F13" s="6">
        <v>11243962.17</v>
      </c>
      <c r="G13" s="6">
        <v>0</v>
      </c>
    </row>
    <row r="14" spans="1:7" ht="12.75">
      <c r="A14" s="3" t="s">
        <v>27</v>
      </c>
      <c r="B14" s="3" t="s">
        <v>28</v>
      </c>
      <c r="C14" s="4">
        <v>20000</v>
      </c>
      <c r="D14" s="4">
        <v>20000</v>
      </c>
      <c r="E14" s="4">
        <v>4798.36</v>
      </c>
      <c r="F14" s="4">
        <v>4798.36</v>
      </c>
      <c r="G14" s="4">
        <v>0</v>
      </c>
    </row>
    <row r="15" spans="1:7" ht="12.75">
      <c r="A15" s="5" t="s">
        <v>29</v>
      </c>
      <c r="B15" s="5" t="s">
        <v>30</v>
      </c>
      <c r="C15" s="6">
        <v>123874</v>
      </c>
      <c r="D15" s="6">
        <v>134114</v>
      </c>
      <c r="E15" s="6">
        <v>99203.87</v>
      </c>
      <c r="F15" s="6">
        <v>99203.87</v>
      </c>
      <c r="G15" s="6">
        <v>1208.48</v>
      </c>
    </row>
    <row r="16" spans="1:7" ht="12.75">
      <c r="A16" s="3" t="s">
        <v>31</v>
      </c>
      <c r="B16" s="3" t="s">
        <v>32</v>
      </c>
      <c r="C16" s="4">
        <v>603028.72</v>
      </c>
      <c r="D16" s="4">
        <v>603028.72</v>
      </c>
      <c r="E16" s="4">
        <v>637398.28</v>
      </c>
      <c r="F16" s="4">
        <v>637398.28</v>
      </c>
      <c r="G16" s="4">
        <v>0</v>
      </c>
    </row>
    <row r="17" spans="1:7" ht="12.75">
      <c r="A17" s="5" t="s">
        <v>33</v>
      </c>
      <c r="B17" s="5" t="s">
        <v>34</v>
      </c>
      <c r="C17" s="6">
        <v>2599096.14</v>
      </c>
      <c r="D17" s="6">
        <v>2599096.14</v>
      </c>
      <c r="E17" s="6">
        <v>1237477.11</v>
      </c>
      <c r="F17" s="6">
        <v>1237477.11</v>
      </c>
      <c r="G17" s="6">
        <v>87808.8</v>
      </c>
    </row>
    <row r="19" spans="2:7" ht="12.75">
      <c r="B19" s="7" t="s">
        <v>35</v>
      </c>
      <c r="C19" s="7">
        <f>SUM(C4:C17)</f>
        <v>80619841.78999999</v>
      </c>
      <c r="D19" s="7">
        <f>SUM(D4:D17)</f>
        <v>81102678.22</v>
      </c>
      <c r="E19" s="7">
        <f>SUM(E4:E17)</f>
        <v>51812834.419999994</v>
      </c>
      <c r="F19" s="7">
        <f>SUM(F4:F17)</f>
        <v>51812834.419999994</v>
      </c>
      <c r="G19" s="7">
        <f>SUM(G4:G17)</f>
        <v>89017.28</v>
      </c>
    </row>
    <row r="21" spans="1:7" ht="12.75">
      <c r="A21" s="5" t="s">
        <v>36</v>
      </c>
      <c r="B21" s="5" t="s">
        <v>37</v>
      </c>
      <c r="C21" s="6">
        <v>50587.01</v>
      </c>
      <c r="D21" s="6">
        <v>57854.11</v>
      </c>
      <c r="E21" s="6">
        <v>36049.49</v>
      </c>
      <c r="F21" s="6">
        <v>36049.49</v>
      </c>
      <c r="G21" s="6">
        <v>0</v>
      </c>
    </row>
    <row r="22" spans="1:7" ht="12.75">
      <c r="A22" s="3" t="s">
        <v>38</v>
      </c>
      <c r="B22" s="3" t="s">
        <v>39</v>
      </c>
      <c r="C22" s="4">
        <v>236342</v>
      </c>
      <c r="D22" s="4">
        <v>273815.28</v>
      </c>
      <c r="E22" s="4">
        <v>170376.48</v>
      </c>
      <c r="F22" s="4">
        <v>169529.48</v>
      </c>
      <c r="G22" s="4">
        <v>0</v>
      </c>
    </row>
    <row r="23" spans="1:7" ht="12.75">
      <c r="A23" s="5" t="s">
        <v>40</v>
      </c>
      <c r="B23" s="5" t="s">
        <v>41</v>
      </c>
      <c r="C23" s="6">
        <v>53760</v>
      </c>
      <c r="D23" s="6">
        <v>56762.95</v>
      </c>
      <c r="E23" s="6">
        <v>56520.27</v>
      </c>
      <c r="F23" s="6">
        <v>56520.27</v>
      </c>
      <c r="G23" s="6">
        <v>75</v>
      </c>
    </row>
    <row r="24" spans="1:7" ht="12.75">
      <c r="A24" s="3" t="s">
        <v>42</v>
      </c>
      <c r="B24" s="3" t="s">
        <v>43</v>
      </c>
      <c r="C24" s="4">
        <v>249802.8</v>
      </c>
      <c r="D24" s="4">
        <v>250938.43</v>
      </c>
      <c r="E24" s="4">
        <v>144828.66</v>
      </c>
      <c r="F24" s="4">
        <v>144828.66</v>
      </c>
      <c r="G24" s="4">
        <v>3728.34</v>
      </c>
    </row>
    <row r="25" spans="1:7" ht="12.75">
      <c r="A25" s="5" t="s">
        <v>44</v>
      </c>
      <c r="B25" s="5" t="s">
        <v>45</v>
      </c>
      <c r="C25" s="6">
        <v>26000</v>
      </c>
      <c r="D25" s="6">
        <v>38675.96</v>
      </c>
      <c r="E25" s="6">
        <v>50079.96</v>
      </c>
      <c r="F25" s="6">
        <v>50079.96</v>
      </c>
      <c r="G25" s="6">
        <v>0</v>
      </c>
    </row>
    <row r="26" spans="1:7" ht="12.75">
      <c r="A26" s="3" t="s">
        <v>46</v>
      </c>
      <c r="B26" s="3" t="s">
        <v>47</v>
      </c>
      <c r="C26" s="4">
        <v>0</v>
      </c>
      <c r="D26" s="4">
        <v>0</v>
      </c>
      <c r="E26" s="4">
        <v>37500</v>
      </c>
      <c r="F26" s="4">
        <v>37500</v>
      </c>
      <c r="G26" s="4">
        <v>0</v>
      </c>
    </row>
    <row r="27" spans="1:7" ht="12.75">
      <c r="A27" s="5" t="s">
        <v>48</v>
      </c>
      <c r="B27" s="5" t="s">
        <v>49</v>
      </c>
      <c r="C27" s="6">
        <v>24600</v>
      </c>
      <c r="D27" s="6">
        <v>28523.77</v>
      </c>
      <c r="E27" s="6">
        <v>3188.85</v>
      </c>
      <c r="F27" s="6">
        <v>3188.85</v>
      </c>
      <c r="G27" s="6">
        <v>0</v>
      </c>
    </row>
    <row r="28" spans="1:7" ht="12.75">
      <c r="A28" s="3" t="s">
        <v>50</v>
      </c>
      <c r="B28" s="3" t="s">
        <v>51</v>
      </c>
      <c r="C28" s="4">
        <v>807310.05</v>
      </c>
      <c r="D28" s="4">
        <v>1072778.52</v>
      </c>
      <c r="E28" s="4">
        <v>611653.53</v>
      </c>
      <c r="F28" s="4">
        <v>547428.12</v>
      </c>
      <c r="G28" s="4">
        <v>8045.71</v>
      </c>
    </row>
    <row r="29" spans="1:7" ht="12.75">
      <c r="A29" s="5" t="s">
        <v>52</v>
      </c>
      <c r="B29" s="5" t="s">
        <v>53</v>
      </c>
      <c r="C29" s="6">
        <v>1788936.88</v>
      </c>
      <c r="D29" s="6">
        <v>2184629.61</v>
      </c>
      <c r="E29" s="6">
        <v>813458.38</v>
      </c>
      <c r="F29" s="6">
        <v>799892.64</v>
      </c>
      <c r="G29" s="6">
        <v>31225.94</v>
      </c>
    </row>
    <row r="30" spans="1:7" ht="12.75">
      <c r="A30" s="3" t="s">
        <v>54</v>
      </c>
      <c r="B30" s="3" t="s">
        <v>55</v>
      </c>
      <c r="C30" s="4">
        <v>94000</v>
      </c>
      <c r="D30" s="4">
        <v>94176.35</v>
      </c>
      <c r="E30" s="4">
        <v>65102.02</v>
      </c>
      <c r="F30" s="4">
        <v>63021.61</v>
      </c>
      <c r="G30" s="4">
        <v>809.61</v>
      </c>
    </row>
    <row r="31" spans="1:7" ht="12.75">
      <c r="A31" s="5" t="s">
        <v>56</v>
      </c>
      <c r="B31" s="5" t="s">
        <v>57</v>
      </c>
      <c r="C31" s="6">
        <v>7900</v>
      </c>
      <c r="D31" s="6">
        <v>9582.98</v>
      </c>
      <c r="E31" s="6">
        <v>7454.69</v>
      </c>
      <c r="F31" s="6">
        <v>7438.35</v>
      </c>
      <c r="G31" s="6">
        <v>24.2</v>
      </c>
    </row>
    <row r="32" spans="1:7" ht="12.75">
      <c r="A32" s="3" t="s">
        <v>58</v>
      </c>
      <c r="B32" s="3" t="s">
        <v>59</v>
      </c>
      <c r="C32" s="4">
        <v>112144</v>
      </c>
      <c r="D32" s="4">
        <v>148393.69</v>
      </c>
      <c r="E32" s="4">
        <v>95147.99</v>
      </c>
      <c r="F32" s="4">
        <v>95147.99</v>
      </c>
      <c r="G32" s="4">
        <v>455.25</v>
      </c>
    </row>
    <row r="33" spans="1:7" ht="12.75">
      <c r="A33" s="5" t="s">
        <v>60</v>
      </c>
      <c r="B33" s="5" t="s">
        <v>61</v>
      </c>
      <c r="C33" s="6">
        <v>182600</v>
      </c>
      <c r="D33" s="6">
        <v>184995.8</v>
      </c>
      <c r="E33" s="6">
        <v>92196.65</v>
      </c>
      <c r="F33" s="6">
        <v>92196.65</v>
      </c>
      <c r="G33" s="6">
        <v>0</v>
      </c>
    </row>
    <row r="34" spans="1:7" ht="12.75">
      <c r="A34" s="3" t="s">
        <v>62</v>
      </c>
      <c r="B34" s="3" t="s">
        <v>63</v>
      </c>
      <c r="C34" s="4">
        <v>599307.68</v>
      </c>
      <c r="D34" s="4">
        <v>787527.64</v>
      </c>
      <c r="E34" s="4">
        <v>426287.35</v>
      </c>
      <c r="F34" s="4">
        <v>424565.57</v>
      </c>
      <c r="G34" s="4">
        <v>4769.89</v>
      </c>
    </row>
    <row r="35" spans="1:7" ht="12.75">
      <c r="A35" s="5" t="s">
        <v>64</v>
      </c>
      <c r="B35" s="5" t="s">
        <v>65</v>
      </c>
      <c r="C35" s="6">
        <v>62774.34</v>
      </c>
      <c r="D35" s="6">
        <v>63651.34</v>
      </c>
      <c r="E35" s="6">
        <v>52783.42</v>
      </c>
      <c r="F35" s="6">
        <v>52783.42</v>
      </c>
      <c r="G35" s="6">
        <v>407.18</v>
      </c>
    </row>
    <row r="36" spans="1:7" ht="12.75">
      <c r="A36" s="3" t="s">
        <v>66</v>
      </c>
      <c r="B36" s="3" t="s">
        <v>67</v>
      </c>
      <c r="C36" s="4">
        <v>303905.04</v>
      </c>
      <c r="D36" s="4">
        <v>330338.02</v>
      </c>
      <c r="E36" s="4">
        <v>240453.81</v>
      </c>
      <c r="F36" s="4">
        <v>240453.81</v>
      </c>
      <c r="G36" s="4">
        <v>1679.2</v>
      </c>
    </row>
    <row r="37" spans="1:7" ht="12.75">
      <c r="A37" s="5" t="s">
        <v>68</v>
      </c>
      <c r="B37" s="5" t="s">
        <v>69</v>
      </c>
      <c r="C37" s="6">
        <v>3247115.53</v>
      </c>
      <c r="D37" s="6">
        <v>3608294.83</v>
      </c>
      <c r="E37" s="6">
        <v>2308035.68</v>
      </c>
      <c r="F37" s="6">
        <v>2108242.89</v>
      </c>
      <c r="G37" s="6">
        <v>49950.08</v>
      </c>
    </row>
    <row r="38" spans="1:7" ht="12.75">
      <c r="A38" s="3" t="s">
        <v>70</v>
      </c>
      <c r="B38" s="3" t="s">
        <v>71</v>
      </c>
      <c r="C38" s="4">
        <v>4074828.12</v>
      </c>
      <c r="D38" s="4">
        <v>4734761</v>
      </c>
      <c r="E38" s="4">
        <v>2682711.21</v>
      </c>
      <c r="F38" s="4">
        <v>2682711.21</v>
      </c>
      <c r="G38" s="4">
        <v>0</v>
      </c>
    </row>
    <row r="39" spans="1:7" ht="12.75">
      <c r="A39" s="5" t="s">
        <v>72</v>
      </c>
      <c r="B39" s="5" t="s">
        <v>73</v>
      </c>
      <c r="C39" s="6">
        <v>519492.71</v>
      </c>
      <c r="D39" s="6">
        <v>580790.12</v>
      </c>
      <c r="E39" s="6">
        <v>496901.54</v>
      </c>
      <c r="F39" s="6">
        <v>476282</v>
      </c>
      <c r="G39" s="6">
        <v>110.08</v>
      </c>
    </row>
    <row r="40" spans="1:7" ht="12.75">
      <c r="A40" s="3" t="s">
        <v>74</v>
      </c>
      <c r="B40" s="3" t="s">
        <v>75</v>
      </c>
      <c r="C40" s="4">
        <v>235000</v>
      </c>
      <c r="D40" s="4">
        <v>299815.57</v>
      </c>
      <c r="E40" s="4">
        <v>168813.18</v>
      </c>
      <c r="F40" s="4">
        <v>165621.32</v>
      </c>
      <c r="G40" s="4">
        <v>7267.58</v>
      </c>
    </row>
    <row r="41" spans="1:7" ht="12.75">
      <c r="A41" s="5" t="s">
        <v>76</v>
      </c>
      <c r="B41" s="5" t="s">
        <v>77</v>
      </c>
      <c r="C41" s="6">
        <v>500628</v>
      </c>
      <c r="D41" s="6">
        <v>559175.3</v>
      </c>
      <c r="E41" s="6">
        <v>244223.9</v>
      </c>
      <c r="F41" s="6">
        <v>232488.36</v>
      </c>
      <c r="G41" s="6">
        <v>2545.51</v>
      </c>
    </row>
    <row r="42" spans="1:7" ht="12.75">
      <c r="A42" s="3" t="s">
        <v>78</v>
      </c>
      <c r="B42" s="3" t="s">
        <v>79</v>
      </c>
      <c r="C42" s="4">
        <v>19000</v>
      </c>
      <c r="D42" s="4">
        <v>21862.03</v>
      </c>
      <c r="E42" s="4">
        <v>15037.36</v>
      </c>
      <c r="F42" s="4">
        <v>13766.28</v>
      </c>
      <c r="G42" s="4">
        <v>0</v>
      </c>
    </row>
    <row r="43" spans="1:7" ht="12.75">
      <c r="A43" s="5" t="s">
        <v>80</v>
      </c>
      <c r="B43" s="5" t="s">
        <v>81</v>
      </c>
      <c r="C43" s="6">
        <v>14700</v>
      </c>
      <c r="D43" s="6">
        <v>15979.78</v>
      </c>
      <c r="E43" s="6">
        <v>4947.09</v>
      </c>
      <c r="F43" s="6">
        <v>4947.09</v>
      </c>
      <c r="G43" s="6">
        <v>0</v>
      </c>
    </row>
    <row r="44" spans="1:7" ht="12.75">
      <c r="A44" s="3" t="s">
        <v>82</v>
      </c>
      <c r="B44" s="3" t="s">
        <v>83</v>
      </c>
      <c r="C44" s="4">
        <v>18419.57</v>
      </c>
      <c r="D44" s="4">
        <v>20097.05</v>
      </c>
      <c r="E44" s="4">
        <v>8979.26</v>
      </c>
      <c r="F44" s="4">
        <v>8863.34</v>
      </c>
      <c r="G44" s="4">
        <v>0</v>
      </c>
    </row>
    <row r="45" spans="1:7" ht="12.75">
      <c r="A45" s="5" t="s">
        <v>84</v>
      </c>
      <c r="B45" s="5" t="s">
        <v>85</v>
      </c>
      <c r="C45" s="6">
        <v>1370280</v>
      </c>
      <c r="D45" s="6">
        <v>1506894.51</v>
      </c>
      <c r="E45" s="6">
        <v>904611.39</v>
      </c>
      <c r="F45" s="6">
        <v>872712.35</v>
      </c>
      <c r="G45" s="6">
        <v>9978.8</v>
      </c>
    </row>
    <row r="46" spans="1:7" ht="12.75">
      <c r="A46" s="3" t="s">
        <v>86</v>
      </c>
      <c r="B46" s="3" t="s">
        <v>87</v>
      </c>
      <c r="C46" s="4">
        <v>277628.57</v>
      </c>
      <c r="D46" s="4">
        <v>277628.57</v>
      </c>
      <c r="E46" s="4">
        <v>182616.42</v>
      </c>
      <c r="F46" s="4">
        <v>182616.42</v>
      </c>
      <c r="G46" s="4">
        <v>54072.56</v>
      </c>
    </row>
    <row r="47" spans="1:7" ht="12.75">
      <c r="A47" s="5" t="s">
        <v>88</v>
      </c>
      <c r="B47" s="5" t="s">
        <v>89</v>
      </c>
      <c r="C47" s="6">
        <v>1025982.58</v>
      </c>
      <c r="D47" s="6">
        <v>1093419.12</v>
      </c>
      <c r="E47" s="6">
        <v>742810.04</v>
      </c>
      <c r="F47" s="6">
        <v>742810.04</v>
      </c>
      <c r="G47" s="6">
        <v>11.07</v>
      </c>
    </row>
    <row r="48" spans="1:7" ht="12.75">
      <c r="A48" s="3" t="s">
        <v>90</v>
      </c>
      <c r="B48" s="3" t="s">
        <v>91</v>
      </c>
      <c r="C48" s="4">
        <v>250</v>
      </c>
      <c r="D48" s="4">
        <v>250</v>
      </c>
      <c r="E48" s="4">
        <v>108.91</v>
      </c>
      <c r="F48" s="4">
        <v>108.91</v>
      </c>
      <c r="G48" s="4">
        <v>0</v>
      </c>
    </row>
    <row r="49" spans="1:7" ht="12.75">
      <c r="A49" s="5" t="s">
        <v>92</v>
      </c>
      <c r="B49" s="5" t="s">
        <v>93</v>
      </c>
      <c r="C49" s="6">
        <v>2700</v>
      </c>
      <c r="D49" s="6">
        <v>2700.01</v>
      </c>
      <c r="E49" s="6">
        <v>1169.66</v>
      </c>
      <c r="F49" s="6">
        <v>1169.66</v>
      </c>
      <c r="G49" s="6">
        <v>36.36</v>
      </c>
    </row>
    <row r="50" spans="1:7" ht="12.75">
      <c r="A50" s="3" t="s">
        <v>94</v>
      </c>
      <c r="B50" s="3" t="s">
        <v>95</v>
      </c>
      <c r="C50" s="4">
        <v>53653.88</v>
      </c>
      <c r="D50" s="4">
        <v>103715.77</v>
      </c>
      <c r="E50" s="4">
        <v>72622.66</v>
      </c>
      <c r="F50" s="4">
        <v>72590.09</v>
      </c>
      <c r="G50" s="4">
        <v>18.15</v>
      </c>
    </row>
    <row r="51" spans="1:7" ht="12.75">
      <c r="A51" s="5" t="s">
        <v>96</v>
      </c>
      <c r="B51" s="5" t="s">
        <v>97</v>
      </c>
      <c r="C51" s="6">
        <v>644756.48</v>
      </c>
      <c r="D51" s="6">
        <v>657200.21</v>
      </c>
      <c r="E51" s="6">
        <v>11832.52</v>
      </c>
      <c r="F51" s="6">
        <v>11570.33</v>
      </c>
      <c r="G51" s="6">
        <v>0</v>
      </c>
    </row>
    <row r="52" spans="1:7" ht="12.75">
      <c r="A52" s="3" t="s">
        <v>98</v>
      </c>
      <c r="B52" s="3" t="s">
        <v>99</v>
      </c>
      <c r="C52" s="4">
        <v>3615.62</v>
      </c>
      <c r="D52" s="4">
        <v>3615.62</v>
      </c>
      <c r="E52" s="4">
        <v>5805.63</v>
      </c>
      <c r="F52" s="4">
        <v>5805.63</v>
      </c>
      <c r="G52" s="4">
        <v>0</v>
      </c>
    </row>
    <row r="53" spans="1:7" ht="12.75">
      <c r="A53" s="5" t="s">
        <v>100</v>
      </c>
      <c r="B53" s="5" t="s">
        <v>101</v>
      </c>
      <c r="C53" s="6">
        <v>100</v>
      </c>
      <c r="D53" s="6">
        <v>100</v>
      </c>
      <c r="E53" s="6">
        <v>104.06</v>
      </c>
      <c r="F53" s="6">
        <v>104.06</v>
      </c>
      <c r="G53" s="6">
        <v>0</v>
      </c>
    </row>
    <row r="54" spans="1:7" ht="12.75">
      <c r="A54" s="3" t="s">
        <v>102</v>
      </c>
      <c r="B54" s="3" t="s">
        <v>103</v>
      </c>
      <c r="C54" s="4">
        <v>61350.05</v>
      </c>
      <c r="D54" s="4">
        <v>62105.48</v>
      </c>
      <c r="E54" s="4">
        <v>13740.6</v>
      </c>
      <c r="F54" s="4">
        <v>13740.6</v>
      </c>
      <c r="G54" s="4">
        <v>145.24</v>
      </c>
    </row>
    <row r="55" spans="1:7" ht="12.75">
      <c r="A55" s="5" t="s">
        <v>104</v>
      </c>
      <c r="B55" s="5" t="s">
        <v>105</v>
      </c>
      <c r="C55" s="6">
        <v>129200</v>
      </c>
      <c r="D55" s="6">
        <v>146458.98</v>
      </c>
      <c r="E55" s="6">
        <v>108964.44</v>
      </c>
      <c r="F55" s="6">
        <v>108359.44</v>
      </c>
      <c r="G55" s="6">
        <v>1192.11</v>
      </c>
    </row>
    <row r="56" spans="1:7" ht="12.75">
      <c r="A56" s="3" t="s">
        <v>106</v>
      </c>
      <c r="B56" s="3" t="s">
        <v>107</v>
      </c>
      <c r="C56" s="4">
        <v>554610</v>
      </c>
      <c r="D56" s="4">
        <v>677774.24</v>
      </c>
      <c r="E56" s="4">
        <v>196938.62</v>
      </c>
      <c r="F56" s="4">
        <v>174723.02</v>
      </c>
      <c r="G56" s="4">
        <v>4550.96</v>
      </c>
    </row>
    <row r="57" spans="1:7" ht="12.75">
      <c r="A57" s="5" t="s">
        <v>108</v>
      </c>
      <c r="B57" s="5" t="s">
        <v>109</v>
      </c>
      <c r="C57" s="6">
        <v>210000</v>
      </c>
      <c r="D57" s="6">
        <v>212927.65</v>
      </c>
      <c r="E57" s="6">
        <v>27986.59</v>
      </c>
      <c r="F57" s="6">
        <v>27986.59</v>
      </c>
      <c r="G57" s="6">
        <v>1210</v>
      </c>
    </row>
    <row r="58" spans="1:7" ht="12.75">
      <c r="A58" s="3" t="s">
        <v>110</v>
      </c>
      <c r="B58" s="3" t="s">
        <v>111</v>
      </c>
      <c r="C58" s="4">
        <v>25500</v>
      </c>
      <c r="D58" s="4">
        <v>25610</v>
      </c>
      <c r="E58" s="4">
        <v>6402.35</v>
      </c>
      <c r="F58" s="4">
        <v>6402.35</v>
      </c>
      <c r="G58" s="4">
        <v>0</v>
      </c>
    </row>
    <row r="59" spans="1:7" ht="12.75">
      <c r="A59" s="5" t="s">
        <v>112</v>
      </c>
      <c r="B59" s="5" t="s">
        <v>113</v>
      </c>
      <c r="C59" s="6">
        <v>11756705.79</v>
      </c>
      <c r="D59" s="6">
        <v>14268554.63</v>
      </c>
      <c r="E59" s="6">
        <v>7003175.08</v>
      </c>
      <c r="F59" s="6">
        <v>6957249.54</v>
      </c>
      <c r="G59" s="6">
        <v>152350.04</v>
      </c>
    </row>
    <row r="60" spans="1:7" ht="12.75">
      <c r="A60" s="3" t="s">
        <v>114</v>
      </c>
      <c r="B60" s="3" t="s">
        <v>115</v>
      </c>
      <c r="C60" s="4">
        <v>28459101</v>
      </c>
      <c r="D60" s="4">
        <v>31398317.94</v>
      </c>
      <c r="E60" s="4">
        <v>20221575.58</v>
      </c>
      <c r="F60" s="4">
        <v>19727349.16</v>
      </c>
      <c r="G60" s="4">
        <v>0</v>
      </c>
    </row>
    <row r="61" spans="1:7" ht="12.75">
      <c r="A61" s="5" t="s">
        <v>116</v>
      </c>
      <c r="B61" s="5" t="s">
        <v>117</v>
      </c>
      <c r="C61" s="6">
        <v>233375</v>
      </c>
      <c r="D61" s="6">
        <v>274956.53</v>
      </c>
      <c r="E61" s="6">
        <v>156892.37</v>
      </c>
      <c r="F61" s="6">
        <v>149346.57</v>
      </c>
      <c r="G61" s="6">
        <v>0</v>
      </c>
    </row>
    <row r="62" spans="1:7" ht="12.75">
      <c r="A62" s="3" t="s">
        <v>118</v>
      </c>
      <c r="B62" s="3" t="s">
        <v>119</v>
      </c>
      <c r="C62" s="4">
        <v>505590.66</v>
      </c>
      <c r="D62" s="4">
        <v>572838.3</v>
      </c>
      <c r="E62" s="4">
        <v>206881.06</v>
      </c>
      <c r="F62" s="4">
        <v>206881.06</v>
      </c>
      <c r="G62" s="4">
        <v>1754.5</v>
      </c>
    </row>
    <row r="63" spans="1:7" ht="12.75">
      <c r="A63" s="5" t="s">
        <v>120</v>
      </c>
      <c r="B63" s="5" t="s">
        <v>121</v>
      </c>
      <c r="C63" s="6">
        <v>42276494.44</v>
      </c>
      <c r="D63" s="6">
        <v>45833465.64</v>
      </c>
      <c r="E63" s="6">
        <v>28564127.21</v>
      </c>
      <c r="F63" s="6">
        <v>27673851.51</v>
      </c>
      <c r="G63" s="6">
        <v>897513.14</v>
      </c>
    </row>
    <row r="64" spans="1:7" ht="12.75">
      <c r="A64" s="3" t="s">
        <v>122</v>
      </c>
      <c r="B64" s="3" t="s">
        <v>123</v>
      </c>
      <c r="C64" s="4">
        <v>351891.54</v>
      </c>
      <c r="D64" s="4">
        <v>352926.2</v>
      </c>
      <c r="E64" s="4">
        <v>212253.92</v>
      </c>
      <c r="F64" s="4">
        <v>203670.77</v>
      </c>
      <c r="G64" s="4">
        <v>4656.43</v>
      </c>
    </row>
    <row r="66" spans="2:7" ht="12.75">
      <c r="B66" s="7" t="s">
        <v>124</v>
      </c>
      <c r="C66" s="7">
        <f>SUM(C20:C64)</f>
        <v>101171939.34</v>
      </c>
      <c r="D66" s="7">
        <f>SUM(D20:D64)</f>
        <v>112894879.53</v>
      </c>
      <c r="E66" s="7">
        <f>SUM(E20:E64)</f>
        <v>67473349.88</v>
      </c>
      <c r="F66" s="7">
        <f>SUM(F20:F64)</f>
        <v>65652595.46000001</v>
      </c>
      <c r="G66" s="7">
        <f>SUM(G20:G64)</f>
        <v>1238582.9300000002</v>
      </c>
    </row>
    <row r="68" spans="1:7" ht="12.75">
      <c r="A68" s="3" t="s">
        <v>125</v>
      </c>
      <c r="B68" s="3" t="s">
        <v>126</v>
      </c>
      <c r="C68" s="4">
        <v>1389900.26</v>
      </c>
      <c r="D68" s="4">
        <v>1254115.14</v>
      </c>
      <c r="E68" s="4">
        <v>444864.62</v>
      </c>
      <c r="F68" s="4">
        <v>444864.62</v>
      </c>
      <c r="G68" s="4">
        <v>0</v>
      </c>
    </row>
    <row r="69" spans="1:7" ht="12.75">
      <c r="A69" s="5" t="s">
        <v>127</v>
      </c>
      <c r="B69" s="5" t="s">
        <v>128</v>
      </c>
      <c r="C69" s="6">
        <v>11275</v>
      </c>
      <c r="D69" s="6">
        <v>11275</v>
      </c>
      <c r="E69" s="6">
        <v>5522.79</v>
      </c>
      <c r="F69" s="6">
        <v>5522.79</v>
      </c>
      <c r="G69" s="6">
        <v>102.26</v>
      </c>
    </row>
    <row r="71" spans="2:7" ht="12.75">
      <c r="B71" s="7" t="s">
        <v>129</v>
      </c>
      <c r="C71" s="7">
        <f>SUM(C67:C69)</f>
        <v>1401175.26</v>
      </c>
      <c r="D71" s="7">
        <f>SUM(D67:D69)</f>
        <v>1265390.14</v>
      </c>
      <c r="E71" s="7">
        <f>SUM(E67:E69)</f>
        <v>450387.41</v>
      </c>
      <c r="F71" s="7">
        <f>SUM(F67:F69)</f>
        <v>450387.41</v>
      </c>
      <c r="G71" s="7">
        <f>SUM(G67:G69)</f>
        <v>102.26</v>
      </c>
    </row>
    <row r="73" spans="1:7" ht="12.75">
      <c r="A73" s="5" t="s">
        <v>130</v>
      </c>
      <c r="B73" s="5" t="s">
        <v>131</v>
      </c>
      <c r="C73" s="6">
        <v>16159147.24</v>
      </c>
      <c r="D73" s="6">
        <v>18740886.35</v>
      </c>
      <c r="E73" s="6">
        <v>9948565.76</v>
      </c>
      <c r="F73" s="6">
        <v>9689565.76</v>
      </c>
      <c r="G73" s="6">
        <v>989469.06</v>
      </c>
    </row>
    <row r="74" spans="1:7" ht="12.75">
      <c r="A74" s="3" t="s">
        <v>132</v>
      </c>
      <c r="B74" s="3" t="s">
        <v>133</v>
      </c>
      <c r="C74" s="4">
        <v>49093219.6</v>
      </c>
      <c r="D74" s="4">
        <v>53842436.38</v>
      </c>
      <c r="E74" s="4">
        <v>39415956.04</v>
      </c>
      <c r="F74" s="4">
        <v>39015956.04</v>
      </c>
      <c r="G74" s="4">
        <v>5139</v>
      </c>
    </row>
    <row r="75" spans="1:7" ht="12.75">
      <c r="A75" s="5" t="s">
        <v>134</v>
      </c>
      <c r="B75" s="5" t="s">
        <v>135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</row>
    <row r="76" spans="1:7" ht="12.75">
      <c r="A76" s="3" t="s">
        <v>136</v>
      </c>
      <c r="B76" s="3" t="s">
        <v>137</v>
      </c>
      <c r="C76" s="4">
        <v>12707822.03</v>
      </c>
      <c r="D76" s="4">
        <v>14031318.73</v>
      </c>
      <c r="E76" s="4">
        <v>8452467.75</v>
      </c>
      <c r="F76" s="4">
        <v>8452467.75</v>
      </c>
      <c r="G76" s="4">
        <v>992743.56</v>
      </c>
    </row>
    <row r="77" spans="1:7" ht="12.75">
      <c r="A77" s="5" t="s">
        <v>138</v>
      </c>
      <c r="B77" s="5" t="s">
        <v>139</v>
      </c>
      <c r="C77" s="6">
        <v>667500</v>
      </c>
      <c r="D77" s="6">
        <v>673860</v>
      </c>
      <c r="E77" s="6">
        <v>542315.2</v>
      </c>
      <c r="F77" s="6">
        <v>542315.2</v>
      </c>
      <c r="G77" s="6">
        <v>0</v>
      </c>
    </row>
    <row r="78" spans="1:7" ht="12.75">
      <c r="A78" s="3" t="s">
        <v>140</v>
      </c>
      <c r="B78" s="3" t="s">
        <v>141</v>
      </c>
      <c r="C78" s="4">
        <v>4362747.1</v>
      </c>
      <c r="D78" s="4">
        <v>4402305.49</v>
      </c>
      <c r="E78" s="4">
        <v>3999371.18</v>
      </c>
      <c r="F78" s="4">
        <v>3999371.18</v>
      </c>
      <c r="G78" s="4">
        <v>0</v>
      </c>
    </row>
    <row r="79" spans="1:7" ht="12.75">
      <c r="A79" s="5" t="s">
        <v>142</v>
      </c>
      <c r="B79" s="5" t="s">
        <v>143</v>
      </c>
      <c r="C79" s="6">
        <v>7639912.39</v>
      </c>
      <c r="D79" s="6">
        <v>9407113.48</v>
      </c>
      <c r="E79" s="6">
        <v>5954291.49</v>
      </c>
      <c r="F79" s="6">
        <v>5700443.48</v>
      </c>
      <c r="G79" s="6">
        <v>14331.81</v>
      </c>
    </row>
    <row r="81" spans="2:7" ht="12.75">
      <c r="B81" s="7" t="s">
        <v>144</v>
      </c>
      <c r="C81" s="7">
        <f>SUM(C72:C79)</f>
        <v>90630348.36</v>
      </c>
      <c r="D81" s="7">
        <f>SUM(D72:D79)</f>
        <v>101097920.43</v>
      </c>
      <c r="E81" s="7">
        <f>SUM(E72:E79)</f>
        <v>68312967.42</v>
      </c>
      <c r="F81" s="7">
        <f>SUM(F72:F79)</f>
        <v>67400119.41000001</v>
      </c>
      <c r="G81" s="7">
        <f>SUM(G72:G79)</f>
        <v>2001683.4300000002</v>
      </c>
    </row>
    <row r="83" spans="1:7" ht="12.75">
      <c r="A83" s="5" t="s">
        <v>145</v>
      </c>
      <c r="B83" s="5" t="s">
        <v>146</v>
      </c>
      <c r="C83" s="6">
        <v>4277558.76</v>
      </c>
      <c r="D83" s="6">
        <v>4240362.34</v>
      </c>
      <c r="E83" s="6">
        <v>0</v>
      </c>
      <c r="F83" s="6">
        <v>0</v>
      </c>
      <c r="G83" s="6">
        <v>0</v>
      </c>
    </row>
    <row r="85" spans="2:7" ht="12.75">
      <c r="B85" s="7" t="s">
        <v>147</v>
      </c>
      <c r="C85" s="7">
        <f>SUM(C82:C83)</f>
        <v>4277558.76</v>
      </c>
      <c r="D85" s="7">
        <f>SUM(D82:D83)</f>
        <v>4240362.34</v>
      </c>
      <c r="E85" s="7">
        <f>SUM(E82:E83)</f>
        <v>0</v>
      </c>
      <c r="F85" s="7">
        <f>SUM(F82:F83)</f>
        <v>0</v>
      </c>
      <c r="G85" s="7">
        <f>SUM(G82:G83)</f>
        <v>0</v>
      </c>
    </row>
    <row r="87" spans="1:7" ht="12.75">
      <c r="A87" s="5" t="s">
        <v>148</v>
      </c>
      <c r="B87" s="5" t="s">
        <v>149</v>
      </c>
      <c r="C87" s="6">
        <v>2100000</v>
      </c>
      <c r="D87" s="6">
        <v>15526334.28</v>
      </c>
      <c r="E87" s="6">
        <v>11336282.39</v>
      </c>
      <c r="F87" s="6">
        <v>11336282.39</v>
      </c>
      <c r="G87" s="6">
        <v>633050.86</v>
      </c>
    </row>
    <row r="88" spans="1:7" ht="12.75">
      <c r="A88" s="3" t="s">
        <v>150</v>
      </c>
      <c r="B88" s="3" t="s">
        <v>151</v>
      </c>
      <c r="C88" s="4">
        <v>21879311.53</v>
      </c>
      <c r="D88" s="4">
        <v>47696178.76</v>
      </c>
      <c r="E88" s="4">
        <v>10328545</v>
      </c>
      <c r="F88" s="4">
        <v>10187914.56</v>
      </c>
      <c r="G88" s="4">
        <v>220795.56</v>
      </c>
    </row>
    <row r="89" spans="1:7" ht="12.75">
      <c r="A89" s="5" t="s">
        <v>152</v>
      </c>
      <c r="B89" s="5" t="s">
        <v>153</v>
      </c>
      <c r="C89" s="6">
        <v>5592739.21</v>
      </c>
      <c r="D89" s="6">
        <v>15055407.24</v>
      </c>
      <c r="E89" s="6">
        <v>7563002.68</v>
      </c>
      <c r="F89" s="6">
        <v>7563002.68</v>
      </c>
      <c r="G89" s="6">
        <v>0</v>
      </c>
    </row>
    <row r="90" spans="1:7" ht="12.75">
      <c r="A90" s="3" t="s">
        <v>154</v>
      </c>
      <c r="B90" s="3" t="s">
        <v>51</v>
      </c>
      <c r="C90" s="4">
        <v>19623380.91</v>
      </c>
      <c r="D90" s="4">
        <v>40223405.63</v>
      </c>
      <c r="E90" s="4">
        <v>2702192.68</v>
      </c>
      <c r="F90" s="4">
        <v>2666097.29</v>
      </c>
      <c r="G90" s="4">
        <v>135829.31</v>
      </c>
    </row>
    <row r="91" spans="1:7" ht="12.75">
      <c r="A91" s="5" t="s">
        <v>155</v>
      </c>
      <c r="B91" s="5" t="s">
        <v>53</v>
      </c>
      <c r="C91" s="6">
        <v>119499.69</v>
      </c>
      <c r="D91" s="6">
        <v>240315.99</v>
      </c>
      <c r="E91" s="6">
        <v>50522.37</v>
      </c>
      <c r="F91" s="6">
        <v>50522.37</v>
      </c>
      <c r="G91" s="6">
        <v>18438.37</v>
      </c>
    </row>
    <row r="92" spans="1:7" ht="12.75">
      <c r="A92" s="3" t="s">
        <v>156</v>
      </c>
      <c r="B92" s="3" t="s">
        <v>55</v>
      </c>
      <c r="C92" s="4">
        <v>360000</v>
      </c>
      <c r="D92" s="4">
        <v>3424322.07</v>
      </c>
      <c r="E92" s="4">
        <v>1417612.24</v>
      </c>
      <c r="F92" s="4">
        <v>1417612.24</v>
      </c>
      <c r="G92" s="4">
        <v>0</v>
      </c>
    </row>
    <row r="93" spans="1:7" ht="12.75">
      <c r="A93" s="5" t="s">
        <v>157</v>
      </c>
      <c r="B93" s="5" t="s">
        <v>57</v>
      </c>
      <c r="C93" s="6">
        <v>92627.82</v>
      </c>
      <c r="D93" s="6">
        <v>711381.6</v>
      </c>
      <c r="E93" s="6">
        <v>35030.13</v>
      </c>
      <c r="F93" s="6">
        <v>35030.13</v>
      </c>
      <c r="G93" s="6">
        <v>0</v>
      </c>
    </row>
    <row r="94" spans="1:7" ht="12.75">
      <c r="A94" s="3" t="s">
        <v>158</v>
      </c>
      <c r="B94" s="3" t="s">
        <v>159</v>
      </c>
      <c r="C94" s="4">
        <v>400000</v>
      </c>
      <c r="D94" s="4">
        <v>3785148.35</v>
      </c>
      <c r="E94" s="4">
        <v>347445.41</v>
      </c>
      <c r="F94" s="4">
        <v>347445.41</v>
      </c>
      <c r="G94" s="4">
        <v>0</v>
      </c>
    </row>
    <row r="95" spans="1:7" ht="12.75">
      <c r="A95" s="5" t="s">
        <v>160</v>
      </c>
      <c r="B95" s="5" t="s">
        <v>161</v>
      </c>
      <c r="C95" s="6">
        <v>114950</v>
      </c>
      <c r="D95" s="6">
        <v>334658.08</v>
      </c>
      <c r="E95" s="6">
        <v>94901.91</v>
      </c>
      <c r="F95" s="6">
        <v>59708.08</v>
      </c>
      <c r="G95" s="6">
        <v>0</v>
      </c>
    </row>
    <row r="96" spans="1:7" ht="12.75">
      <c r="A96" s="3" t="s">
        <v>162</v>
      </c>
      <c r="B96" s="3" t="s">
        <v>51</v>
      </c>
      <c r="C96" s="4">
        <v>1250000</v>
      </c>
      <c r="D96" s="4">
        <v>2555943.49</v>
      </c>
      <c r="E96" s="4">
        <v>440768.65</v>
      </c>
      <c r="F96" s="4">
        <v>440768.65</v>
      </c>
      <c r="G96" s="4">
        <v>0</v>
      </c>
    </row>
    <row r="97" spans="1:7" ht="12.75">
      <c r="A97" s="5" t="s">
        <v>163</v>
      </c>
      <c r="B97" s="5" t="s">
        <v>164</v>
      </c>
      <c r="C97" s="6">
        <v>1733722.26</v>
      </c>
      <c r="D97" s="6">
        <v>4229433.95</v>
      </c>
      <c r="E97" s="6">
        <v>1293766.06</v>
      </c>
      <c r="F97" s="6">
        <v>1272852.42</v>
      </c>
      <c r="G97" s="6">
        <v>62099.28</v>
      </c>
    </row>
    <row r="98" spans="1:7" ht="12.75">
      <c r="A98" s="3" t="s">
        <v>165</v>
      </c>
      <c r="B98" s="3" t="s">
        <v>51</v>
      </c>
      <c r="C98" s="4">
        <v>0</v>
      </c>
      <c r="D98" s="4">
        <v>20633.51</v>
      </c>
      <c r="E98" s="4">
        <v>20633.51</v>
      </c>
      <c r="F98" s="4">
        <v>20633.51</v>
      </c>
      <c r="G98" s="4">
        <v>0</v>
      </c>
    </row>
    <row r="99" spans="1:7" ht="12.75">
      <c r="A99" s="5" t="s">
        <v>166</v>
      </c>
      <c r="B99" s="5" t="s">
        <v>167</v>
      </c>
      <c r="C99" s="6">
        <v>0</v>
      </c>
      <c r="D99" s="6">
        <v>2431806.22</v>
      </c>
      <c r="E99" s="6">
        <v>349329.9</v>
      </c>
      <c r="F99" s="6">
        <v>349329.9</v>
      </c>
      <c r="G99" s="6">
        <v>0</v>
      </c>
    </row>
    <row r="101" spans="2:7" ht="12.75">
      <c r="B101" s="7" t="s">
        <v>168</v>
      </c>
      <c r="C101" s="7">
        <f>SUM(C86:C99)</f>
        <v>53266231.42</v>
      </c>
      <c r="D101" s="7">
        <f>SUM(D86:D99)</f>
        <v>136234969.17000002</v>
      </c>
      <c r="E101" s="7">
        <f>SUM(E86:E99)</f>
        <v>35980032.93</v>
      </c>
      <c r="F101" s="7">
        <f>SUM(F86:F99)</f>
        <v>35747199.629999995</v>
      </c>
      <c r="G101" s="7">
        <f>SUM(G86:G99)</f>
        <v>1070213.38</v>
      </c>
    </row>
    <row r="103" spans="1:7" ht="12.75">
      <c r="A103" s="5" t="s">
        <v>169</v>
      </c>
      <c r="B103" s="5" t="s">
        <v>131</v>
      </c>
      <c r="C103" s="6">
        <v>2214320.1</v>
      </c>
      <c r="D103" s="6">
        <v>5085594.89</v>
      </c>
      <c r="E103" s="6">
        <v>2175464.05</v>
      </c>
      <c r="F103" s="6">
        <v>2175464.05</v>
      </c>
      <c r="G103" s="6">
        <v>9014.5</v>
      </c>
    </row>
    <row r="104" spans="1:7" ht="12.75">
      <c r="A104" s="3" t="s">
        <v>170</v>
      </c>
      <c r="B104" s="3" t="s">
        <v>171</v>
      </c>
      <c r="C104" s="4">
        <v>1612459.19</v>
      </c>
      <c r="D104" s="4">
        <v>3824276.43</v>
      </c>
      <c r="E104" s="4">
        <v>809144.19</v>
      </c>
      <c r="F104" s="4">
        <v>809144.19</v>
      </c>
      <c r="G104" s="4">
        <v>0</v>
      </c>
    </row>
    <row r="105" spans="1:7" ht="12.75">
      <c r="A105" s="5" t="s">
        <v>172</v>
      </c>
      <c r="B105" s="5" t="s">
        <v>173</v>
      </c>
      <c r="C105" s="6">
        <v>0</v>
      </c>
      <c r="D105" s="6">
        <v>29369.08</v>
      </c>
      <c r="E105" s="6">
        <v>0</v>
      </c>
      <c r="F105" s="6">
        <v>0</v>
      </c>
      <c r="G105" s="6">
        <v>0</v>
      </c>
    </row>
    <row r="106" spans="1:7" ht="12.75">
      <c r="A106" s="3" t="s">
        <v>174</v>
      </c>
      <c r="B106" s="3" t="s">
        <v>175</v>
      </c>
      <c r="C106" s="4">
        <v>372000</v>
      </c>
      <c r="D106" s="4">
        <v>2475222.38</v>
      </c>
      <c r="E106" s="4">
        <v>0</v>
      </c>
      <c r="F106" s="4">
        <v>0</v>
      </c>
      <c r="G106" s="4">
        <v>0</v>
      </c>
    </row>
    <row r="107" spans="1:7" ht="12.75">
      <c r="A107" s="5" t="s">
        <v>176</v>
      </c>
      <c r="B107" s="5" t="s">
        <v>177</v>
      </c>
      <c r="C107" s="6">
        <v>4209957.52</v>
      </c>
      <c r="D107" s="6">
        <v>9517059.06</v>
      </c>
      <c r="E107" s="6">
        <v>4752718.86</v>
      </c>
      <c r="F107" s="6">
        <v>4752718.86</v>
      </c>
      <c r="G107" s="6">
        <v>0</v>
      </c>
    </row>
    <row r="108" spans="1:7" ht="12.75">
      <c r="A108" s="3" t="s">
        <v>178</v>
      </c>
      <c r="B108" s="3" t="s">
        <v>179</v>
      </c>
      <c r="C108" s="4">
        <v>3616817.6</v>
      </c>
      <c r="D108" s="4">
        <v>8027552.7</v>
      </c>
      <c r="E108" s="4">
        <v>3470334.9</v>
      </c>
      <c r="F108" s="4">
        <v>3470334.9</v>
      </c>
      <c r="G108" s="4">
        <v>0</v>
      </c>
    </row>
    <row r="110" spans="2:7" ht="12.75">
      <c r="B110" s="7" t="s">
        <v>180</v>
      </c>
      <c r="C110" s="7">
        <f>SUM(C102:C108)</f>
        <v>12025554.409999998</v>
      </c>
      <c r="D110" s="7">
        <f>SUM(D102:D108)</f>
        <v>28959074.540000003</v>
      </c>
      <c r="E110" s="7">
        <f>SUM(E102:E108)</f>
        <v>11207662</v>
      </c>
      <c r="F110" s="7">
        <f>SUM(F102:F108)</f>
        <v>11207662</v>
      </c>
      <c r="G110" s="7">
        <f>SUM(G102:G108)</f>
        <v>9014.5</v>
      </c>
    </row>
    <row r="112" spans="1:7" ht="12.75">
      <c r="A112" s="3" t="s">
        <v>181</v>
      </c>
      <c r="B112" s="3" t="s">
        <v>182</v>
      </c>
      <c r="C112" s="4">
        <v>300000</v>
      </c>
      <c r="D112" s="4">
        <v>300000</v>
      </c>
      <c r="E112" s="4">
        <v>299650</v>
      </c>
      <c r="F112" s="4">
        <v>299650</v>
      </c>
      <c r="G112" s="4">
        <v>0</v>
      </c>
    </row>
    <row r="114" spans="2:7" ht="12.75">
      <c r="B114" s="7" t="s">
        <v>183</v>
      </c>
      <c r="C114" s="7">
        <f>SUM(C111:C112)</f>
        <v>300000</v>
      </c>
      <c r="D114" s="7">
        <f>SUM(D111:D112)</f>
        <v>300000</v>
      </c>
      <c r="E114" s="7">
        <f>SUM(E111:E112)</f>
        <v>299650</v>
      </c>
      <c r="F114" s="7">
        <f>SUM(F111:F112)</f>
        <v>299650</v>
      </c>
      <c r="G114" s="7">
        <f>SUM(G111:G112)</f>
        <v>0</v>
      </c>
    </row>
    <row r="116" spans="1:7" ht="12.75">
      <c r="A116" s="3" t="s">
        <v>184</v>
      </c>
      <c r="B116" s="3" t="s">
        <v>185</v>
      </c>
      <c r="C116" s="4">
        <v>2290475.47</v>
      </c>
      <c r="D116" s="4">
        <v>2290475.47</v>
      </c>
      <c r="E116" s="4">
        <v>0</v>
      </c>
      <c r="F116" s="4">
        <v>0</v>
      </c>
      <c r="G116" s="4">
        <v>0</v>
      </c>
    </row>
    <row r="117" spans="1:7" ht="12.75">
      <c r="A117" s="5" t="s">
        <v>186</v>
      </c>
      <c r="B117" s="5" t="s">
        <v>187</v>
      </c>
      <c r="C117" s="6">
        <v>12201455.79</v>
      </c>
      <c r="D117" s="6">
        <v>12201455.79</v>
      </c>
      <c r="E117" s="6">
        <v>7636704</v>
      </c>
      <c r="F117" s="6">
        <v>7636704</v>
      </c>
      <c r="G117" s="6">
        <v>0</v>
      </c>
    </row>
    <row r="119" spans="2:7" ht="12.75">
      <c r="B119" s="7" t="s">
        <v>188</v>
      </c>
      <c r="C119" s="7">
        <f>SUM(C115:C117)</f>
        <v>14491931.26</v>
      </c>
      <c r="D119" s="7">
        <f>SUM(D115:D117)</f>
        <v>14491931.26</v>
      </c>
      <c r="E119" s="7">
        <f>SUM(E115:E117)</f>
        <v>7636704</v>
      </c>
      <c r="F119" s="7">
        <f>SUM(F115:F117)</f>
        <v>7636704</v>
      </c>
      <c r="G119" s="7">
        <f>SUM(G115:G117)</f>
        <v>0</v>
      </c>
    </row>
    <row r="122" spans="2:7" ht="12.75">
      <c r="B122" s="7" t="s">
        <v>189</v>
      </c>
      <c r="C122" s="7">
        <f>SUMIF(A4:A119,"&lt;&gt;",C4:C119)</f>
        <v>358184580.6</v>
      </c>
      <c r="D122" s="7">
        <f>SUMIF(A4:A119,"&lt;&gt;",D4:D119)</f>
        <v>480587205.63</v>
      </c>
      <c r="E122" s="7">
        <f>SUMIF(A4:A119,"&lt;&gt;",E4:E119)</f>
        <v>243173588.0600001</v>
      </c>
      <c r="F122" s="7">
        <f>SUMIF(A4:A119,"&lt;&gt;",F4:F119)</f>
        <v>240207152.33000007</v>
      </c>
      <c r="G122" s="7">
        <f>SUMIF(A4:A119,"&lt;&gt;",G4:G119)</f>
        <v>4408613.78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9"/>
  <sheetViews>
    <sheetView workbookViewId="0" topLeftCell="A1">
      <selection activeCell="A1" sqref="A1"/>
    </sheetView>
  </sheetViews>
  <sheetFormatPr defaultColWidth="8.0039062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00390625" style="0" customWidth="1"/>
  </cols>
  <sheetData>
    <row r="1" spans="1:7" ht="12.75">
      <c r="A1" s="1" t="s">
        <v>190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191</v>
      </c>
      <c r="F3" s="2" t="s">
        <v>192</v>
      </c>
      <c r="G3" s="2" t="s">
        <v>192</v>
      </c>
    </row>
    <row r="4" spans="1:7" ht="12.75">
      <c r="A4" s="3" t="s">
        <v>193</v>
      </c>
      <c r="B4" s="3" t="s">
        <v>194</v>
      </c>
      <c r="C4" s="4">
        <v>7438.1</v>
      </c>
      <c r="D4" s="4">
        <v>7438.1</v>
      </c>
      <c r="E4" s="4">
        <v>7596.72</v>
      </c>
      <c r="F4" s="4">
        <v>6739.36</v>
      </c>
      <c r="G4" s="4">
        <v>176.88</v>
      </c>
    </row>
    <row r="5" spans="1:7" ht="12.75">
      <c r="A5" s="5" t="s">
        <v>195</v>
      </c>
      <c r="B5" s="5" t="s">
        <v>196</v>
      </c>
      <c r="C5" s="6">
        <v>43379165.69</v>
      </c>
      <c r="D5" s="6">
        <v>43379165.69</v>
      </c>
      <c r="E5" s="6">
        <v>43957862.21</v>
      </c>
      <c r="F5" s="6">
        <v>42250193.75</v>
      </c>
      <c r="G5" s="6">
        <v>714610.18</v>
      </c>
    </row>
    <row r="6" spans="1:7" ht="12.75">
      <c r="A6" s="3" t="s">
        <v>197</v>
      </c>
      <c r="B6" s="3" t="s">
        <v>198</v>
      </c>
      <c r="C6" s="4">
        <v>10996123.84</v>
      </c>
      <c r="D6" s="4">
        <v>10996123.84</v>
      </c>
      <c r="E6" s="4">
        <v>10979452.35</v>
      </c>
      <c r="F6" s="4">
        <v>10203516.4</v>
      </c>
      <c r="G6" s="4">
        <v>418749.23</v>
      </c>
    </row>
    <row r="7" spans="1:7" ht="12.75">
      <c r="A7" s="5" t="s">
        <v>199</v>
      </c>
      <c r="B7" s="5" t="s">
        <v>200</v>
      </c>
      <c r="C7" s="6">
        <v>12500000</v>
      </c>
      <c r="D7" s="6">
        <v>12500000</v>
      </c>
      <c r="E7" s="6">
        <v>10084983.14</v>
      </c>
      <c r="F7" s="6">
        <v>6058457.79</v>
      </c>
      <c r="G7" s="6">
        <v>2325517.33</v>
      </c>
    </row>
    <row r="8" spans="1:7" ht="12.75">
      <c r="A8" s="3" t="s">
        <v>201</v>
      </c>
      <c r="B8" s="3" t="s">
        <v>202</v>
      </c>
      <c r="C8" s="4">
        <v>9507356.98</v>
      </c>
      <c r="D8" s="4">
        <v>9507356.98</v>
      </c>
      <c r="E8" s="4">
        <v>1874623.43</v>
      </c>
      <c r="F8" s="4">
        <v>1770713.56</v>
      </c>
      <c r="G8" s="4">
        <v>609187.72</v>
      </c>
    </row>
    <row r="10" spans="2:7" ht="12.75">
      <c r="B10" s="7" t="s">
        <v>35</v>
      </c>
      <c r="C10" s="7">
        <f>SUM(C4:C8)</f>
        <v>76390084.61</v>
      </c>
      <c r="D10" s="7">
        <f>SUM(D4:D8)</f>
        <v>76390084.61</v>
      </c>
      <c r="E10" s="7">
        <f>SUM(E4:E8)</f>
        <v>66904517.85</v>
      </c>
      <c r="F10" s="7">
        <f>SUM(F4:F8)</f>
        <v>60289620.86</v>
      </c>
      <c r="G10" s="7">
        <f>SUM(G4:G8)</f>
        <v>4068241.34</v>
      </c>
    </row>
    <row r="12" spans="1:7" ht="12.75">
      <c r="A12" s="3" t="s">
        <v>203</v>
      </c>
      <c r="B12" s="3" t="s">
        <v>204</v>
      </c>
      <c r="C12" s="4">
        <v>9000000</v>
      </c>
      <c r="D12" s="4">
        <v>9000000</v>
      </c>
      <c r="E12" s="4">
        <v>6982200.54</v>
      </c>
      <c r="F12" s="4">
        <v>5182484.83</v>
      </c>
      <c r="G12" s="4">
        <v>801583.86</v>
      </c>
    </row>
    <row r="14" spans="2:7" ht="12.75">
      <c r="B14" s="7" t="s">
        <v>124</v>
      </c>
      <c r="C14" s="7">
        <f>SUM(C11:C12)</f>
        <v>9000000</v>
      </c>
      <c r="D14" s="7">
        <f>SUM(D11:D12)</f>
        <v>9000000</v>
      </c>
      <c r="E14" s="7">
        <f>SUM(E11:E12)</f>
        <v>6982200.54</v>
      </c>
      <c r="F14" s="7">
        <f>SUM(F11:F12)</f>
        <v>5182484.83</v>
      </c>
      <c r="G14" s="7">
        <f>SUM(G11:G12)</f>
        <v>801583.86</v>
      </c>
    </row>
    <row r="16" spans="1:7" ht="12.75">
      <c r="A16" s="3" t="s">
        <v>205</v>
      </c>
      <c r="B16" s="3" t="s">
        <v>206</v>
      </c>
      <c r="C16" s="4">
        <v>9203400.6</v>
      </c>
      <c r="D16" s="4">
        <v>9203400.6</v>
      </c>
      <c r="E16" s="4">
        <v>6973536.63</v>
      </c>
      <c r="F16" s="4">
        <v>5022603.02</v>
      </c>
      <c r="G16" s="4">
        <v>1636548.13</v>
      </c>
    </row>
    <row r="17" spans="1:7" ht="12.75">
      <c r="A17" s="5" t="s">
        <v>207</v>
      </c>
      <c r="B17" s="5" t="s">
        <v>208</v>
      </c>
      <c r="C17" s="6">
        <v>10304329.54</v>
      </c>
      <c r="D17" s="6">
        <v>10304329.54</v>
      </c>
      <c r="E17" s="6">
        <v>7889407.03</v>
      </c>
      <c r="F17" s="6">
        <v>5678647.84</v>
      </c>
      <c r="G17" s="6">
        <v>1855452.56</v>
      </c>
    </row>
    <row r="18" spans="1:7" ht="12.75">
      <c r="A18" s="3" t="s">
        <v>209</v>
      </c>
      <c r="B18" s="3" t="s">
        <v>210</v>
      </c>
      <c r="C18" s="4">
        <v>17448006.25</v>
      </c>
      <c r="D18" s="4">
        <v>17448006.25</v>
      </c>
      <c r="E18" s="4">
        <v>13201936.43</v>
      </c>
      <c r="F18" s="4">
        <v>9525014.47</v>
      </c>
      <c r="G18" s="4">
        <v>3586818.07</v>
      </c>
    </row>
    <row r="19" spans="1:7" ht="12.75">
      <c r="A19" s="5" t="s">
        <v>211</v>
      </c>
      <c r="B19" s="5" t="s">
        <v>212</v>
      </c>
      <c r="C19" s="6">
        <v>155807.74</v>
      </c>
      <c r="D19" s="6">
        <v>155807.74</v>
      </c>
      <c r="E19" s="6">
        <v>175655.64</v>
      </c>
      <c r="F19" s="6">
        <v>122415.3</v>
      </c>
      <c r="G19" s="6">
        <v>33295.91</v>
      </c>
    </row>
    <row r="20" spans="1:7" ht="12.75">
      <c r="A20" s="3" t="s">
        <v>213</v>
      </c>
      <c r="B20" s="3" t="s">
        <v>214</v>
      </c>
      <c r="C20" s="4">
        <v>146027.69</v>
      </c>
      <c r="D20" s="4">
        <v>146027.69</v>
      </c>
      <c r="E20" s="4">
        <v>177342.31</v>
      </c>
      <c r="F20" s="4">
        <v>155166.29</v>
      </c>
      <c r="G20" s="4">
        <v>166327.47</v>
      </c>
    </row>
    <row r="21" spans="1:7" ht="12.75">
      <c r="A21" s="5" t="s">
        <v>215</v>
      </c>
      <c r="B21" s="5" t="s">
        <v>216</v>
      </c>
      <c r="C21" s="6">
        <v>64622.88</v>
      </c>
      <c r="D21" s="6">
        <v>64622.88</v>
      </c>
      <c r="E21" s="6">
        <v>42797.99</v>
      </c>
      <c r="F21" s="6">
        <v>42797.99</v>
      </c>
      <c r="G21" s="6">
        <v>425.92</v>
      </c>
    </row>
    <row r="22" spans="1:7" ht="12.75">
      <c r="A22" s="3" t="s">
        <v>217</v>
      </c>
      <c r="B22" s="3" t="s">
        <v>218</v>
      </c>
      <c r="C22" s="4">
        <v>850000</v>
      </c>
      <c r="D22" s="4">
        <v>850000</v>
      </c>
      <c r="E22" s="4">
        <v>386921.92</v>
      </c>
      <c r="F22" s="4">
        <v>386921.92</v>
      </c>
      <c r="G22" s="4">
        <v>168823.13</v>
      </c>
    </row>
    <row r="23" spans="1:7" ht="12.75">
      <c r="A23" s="5" t="s">
        <v>219</v>
      </c>
      <c r="B23" s="5" t="s">
        <v>220</v>
      </c>
      <c r="C23" s="6">
        <v>145011.72</v>
      </c>
      <c r="D23" s="6">
        <v>145011.72</v>
      </c>
      <c r="E23" s="6">
        <v>73681.25</v>
      </c>
      <c r="F23" s="6">
        <v>36977.37</v>
      </c>
      <c r="G23" s="6">
        <v>12689.87</v>
      </c>
    </row>
    <row r="24" spans="1:7" ht="12.75">
      <c r="A24" s="3" t="s">
        <v>221</v>
      </c>
      <c r="B24" s="3" t="s">
        <v>222</v>
      </c>
      <c r="C24" s="4">
        <v>7734627.11</v>
      </c>
      <c r="D24" s="4">
        <v>7734627.11</v>
      </c>
      <c r="E24" s="4">
        <v>5039779.36</v>
      </c>
      <c r="F24" s="4">
        <v>4967788.4</v>
      </c>
      <c r="G24" s="4">
        <v>491989.3</v>
      </c>
    </row>
    <row r="25" spans="1:7" ht="12.75">
      <c r="A25" s="5" t="s">
        <v>223</v>
      </c>
      <c r="B25" s="5" t="s">
        <v>224</v>
      </c>
      <c r="C25" s="6">
        <v>439625.32</v>
      </c>
      <c r="D25" s="6">
        <v>439625.32</v>
      </c>
      <c r="E25" s="6">
        <v>479721.24</v>
      </c>
      <c r="F25" s="6">
        <v>20186.45</v>
      </c>
      <c r="G25" s="6">
        <v>9739.45</v>
      </c>
    </row>
    <row r="26" spans="1:7" ht="12.75">
      <c r="A26" s="3" t="s">
        <v>225</v>
      </c>
      <c r="B26" s="3" t="s">
        <v>226</v>
      </c>
      <c r="C26" s="4">
        <v>2045448.79</v>
      </c>
      <c r="D26" s="4">
        <v>2045448.79</v>
      </c>
      <c r="E26" s="4">
        <v>1281441.76</v>
      </c>
      <c r="F26" s="4">
        <v>1163349.01</v>
      </c>
      <c r="G26" s="4">
        <v>423158.99</v>
      </c>
    </row>
    <row r="27" spans="1:7" ht="12.75">
      <c r="A27" s="5" t="s">
        <v>227</v>
      </c>
      <c r="B27" s="5" t="s">
        <v>228</v>
      </c>
      <c r="C27" s="6">
        <v>937672.48</v>
      </c>
      <c r="D27" s="6">
        <v>937672.48</v>
      </c>
      <c r="E27" s="6">
        <v>368800.35</v>
      </c>
      <c r="F27" s="6">
        <v>368800.35</v>
      </c>
      <c r="G27" s="6">
        <v>179791.25</v>
      </c>
    </row>
    <row r="28" spans="1:7" ht="12.75">
      <c r="A28" s="3" t="s">
        <v>229</v>
      </c>
      <c r="B28" s="3" t="s">
        <v>230</v>
      </c>
      <c r="C28" s="4">
        <v>19655.14</v>
      </c>
      <c r="D28" s="4">
        <v>19655.14</v>
      </c>
      <c r="E28" s="4">
        <v>21760.73</v>
      </c>
      <c r="F28" s="4">
        <v>21180.88</v>
      </c>
      <c r="G28" s="4">
        <v>6667.73</v>
      </c>
    </row>
    <row r="29" spans="1:7" ht="12.75">
      <c r="A29" s="5" t="s">
        <v>231</v>
      </c>
      <c r="B29" s="5" t="s">
        <v>232</v>
      </c>
      <c r="C29" s="6">
        <v>1838256.56</v>
      </c>
      <c r="D29" s="6">
        <v>1838256.56</v>
      </c>
      <c r="E29" s="6">
        <v>847946.04</v>
      </c>
      <c r="F29" s="6">
        <v>750648.35</v>
      </c>
      <c r="G29" s="6">
        <v>315564.67</v>
      </c>
    </row>
    <row r="30" spans="1:7" ht="12.75">
      <c r="A30" s="3" t="s">
        <v>233</v>
      </c>
      <c r="B30" s="3" t="s">
        <v>234</v>
      </c>
      <c r="C30" s="4">
        <v>1373594</v>
      </c>
      <c r="D30" s="4">
        <v>1373594</v>
      </c>
      <c r="E30" s="4">
        <v>1281583.09</v>
      </c>
      <c r="F30" s="4">
        <v>973488.3</v>
      </c>
      <c r="G30" s="4">
        <v>325044.03</v>
      </c>
    </row>
    <row r="31" spans="1:7" ht="12.75">
      <c r="A31" s="5" t="s">
        <v>235</v>
      </c>
      <c r="B31" s="5" t="s">
        <v>236</v>
      </c>
      <c r="C31" s="6">
        <v>252448.48</v>
      </c>
      <c r="D31" s="6">
        <v>252448.48</v>
      </c>
      <c r="E31" s="6">
        <v>85312.28</v>
      </c>
      <c r="F31" s="6">
        <v>85312.28</v>
      </c>
      <c r="G31" s="6">
        <v>3161.4</v>
      </c>
    </row>
    <row r="32" spans="1:7" ht="12.75">
      <c r="A32" s="3" t="s">
        <v>237</v>
      </c>
      <c r="B32" s="3" t="s">
        <v>238</v>
      </c>
      <c r="C32" s="4">
        <v>732815.17</v>
      </c>
      <c r="D32" s="4">
        <v>732815.17</v>
      </c>
      <c r="E32" s="4">
        <v>506990.42</v>
      </c>
      <c r="F32" s="4">
        <v>506480.24</v>
      </c>
      <c r="G32" s="4">
        <v>19946.1</v>
      </c>
    </row>
    <row r="33" spans="1:7" ht="12.75">
      <c r="A33" s="5" t="s">
        <v>239</v>
      </c>
      <c r="B33" s="5" t="s">
        <v>240</v>
      </c>
      <c r="C33" s="6">
        <v>720078.69</v>
      </c>
      <c r="D33" s="6">
        <v>720078.69</v>
      </c>
      <c r="E33" s="6">
        <v>751759.22</v>
      </c>
      <c r="F33" s="6">
        <v>751759.22</v>
      </c>
      <c r="G33" s="6">
        <v>0</v>
      </c>
    </row>
    <row r="34" spans="1:7" ht="12.75">
      <c r="A34" s="3" t="s">
        <v>241</v>
      </c>
      <c r="B34" s="3" t="s">
        <v>242</v>
      </c>
      <c r="C34" s="4">
        <v>383000</v>
      </c>
      <c r="D34" s="4">
        <v>665731.04</v>
      </c>
      <c r="E34" s="4">
        <v>937900.01</v>
      </c>
      <c r="F34" s="4">
        <v>641768.2</v>
      </c>
      <c r="G34" s="4">
        <v>79651.38</v>
      </c>
    </row>
    <row r="35" spans="1:7" ht="12.75">
      <c r="A35" s="5" t="s">
        <v>243</v>
      </c>
      <c r="B35" s="5" t="s">
        <v>244</v>
      </c>
      <c r="C35" s="6">
        <v>250000</v>
      </c>
      <c r="D35" s="6">
        <v>250000</v>
      </c>
      <c r="E35" s="6">
        <v>420545.35</v>
      </c>
      <c r="F35" s="6">
        <v>93155.87</v>
      </c>
      <c r="G35" s="6">
        <v>72702</v>
      </c>
    </row>
    <row r="36" spans="1:7" ht="12.75">
      <c r="A36" s="3" t="s">
        <v>245</v>
      </c>
      <c r="B36" s="3" t="s">
        <v>246</v>
      </c>
      <c r="C36" s="4">
        <v>3500000</v>
      </c>
      <c r="D36" s="4">
        <v>3500000</v>
      </c>
      <c r="E36" s="4">
        <v>3248584.59</v>
      </c>
      <c r="F36" s="4">
        <v>3248584.59</v>
      </c>
      <c r="G36" s="4">
        <v>0</v>
      </c>
    </row>
    <row r="37" spans="1:7" ht="12.75">
      <c r="A37" s="5" t="s">
        <v>247</v>
      </c>
      <c r="B37" s="5" t="s">
        <v>248</v>
      </c>
      <c r="C37" s="6">
        <v>300000</v>
      </c>
      <c r="D37" s="6">
        <v>300000</v>
      </c>
      <c r="E37" s="6">
        <v>279612.23</v>
      </c>
      <c r="F37" s="6">
        <v>203426.71</v>
      </c>
      <c r="G37" s="6">
        <v>100956.2</v>
      </c>
    </row>
    <row r="38" spans="1:7" ht="12.75">
      <c r="A38" s="3" t="s">
        <v>249</v>
      </c>
      <c r="B38" s="3" t="s">
        <v>250</v>
      </c>
      <c r="C38" s="4">
        <v>500000</v>
      </c>
      <c r="D38" s="4">
        <v>500000</v>
      </c>
      <c r="E38" s="4">
        <v>435540.63</v>
      </c>
      <c r="F38" s="4">
        <v>435540.63</v>
      </c>
      <c r="G38" s="4">
        <v>0</v>
      </c>
    </row>
    <row r="39" spans="1:7" ht="12.75">
      <c r="A39" s="5" t="s">
        <v>251</v>
      </c>
      <c r="B39" s="5" t="s">
        <v>252</v>
      </c>
      <c r="C39" s="6">
        <v>350000</v>
      </c>
      <c r="D39" s="6">
        <v>350000</v>
      </c>
      <c r="E39" s="6">
        <v>172917.57</v>
      </c>
      <c r="F39" s="6">
        <v>172917.57</v>
      </c>
      <c r="G39" s="6">
        <v>75615</v>
      </c>
    </row>
    <row r="40" spans="1:7" ht="12.75">
      <c r="A40" s="3" t="s">
        <v>253</v>
      </c>
      <c r="B40" s="3" t="s">
        <v>254</v>
      </c>
      <c r="C40" s="4">
        <v>521952.63</v>
      </c>
      <c r="D40" s="4">
        <v>521952.63</v>
      </c>
      <c r="E40" s="4">
        <v>153405.08</v>
      </c>
      <c r="F40" s="4">
        <v>140527.43</v>
      </c>
      <c r="G40" s="4">
        <v>7377.19</v>
      </c>
    </row>
    <row r="42" spans="2:7" ht="12.75">
      <c r="B42" s="7" t="s">
        <v>129</v>
      </c>
      <c r="C42" s="7">
        <f>SUM(C15:C40)</f>
        <v>60216380.79</v>
      </c>
      <c r="D42" s="7">
        <f>SUM(D15:D40)</f>
        <v>60499111.83</v>
      </c>
      <c r="E42" s="7">
        <f>SUM(E15:E40)</f>
        <v>45234879.150000006</v>
      </c>
      <c r="F42" s="7">
        <f>SUM(F15:F40)</f>
        <v>35515458.68</v>
      </c>
      <c r="G42" s="7">
        <f>SUM(G15:G40)</f>
        <v>9571745.75</v>
      </c>
    </row>
    <row r="44" spans="1:7" ht="12.75">
      <c r="A44" s="3" t="s">
        <v>255</v>
      </c>
      <c r="B44" s="3" t="s">
        <v>256</v>
      </c>
      <c r="C44" s="4">
        <v>247564.32</v>
      </c>
      <c r="D44" s="4">
        <v>247564.32</v>
      </c>
      <c r="E44" s="4">
        <v>182417.4</v>
      </c>
      <c r="F44" s="4">
        <v>182417.4</v>
      </c>
      <c r="G44" s="4">
        <v>0</v>
      </c>
    </row>
    <row r="45" spans="1:7" ht="12.75">
      <c r="A45" s="5" t="s">
        <v>257</v>
      </c>
      <c r="B45" s="5" t="s">
        <v>258</v>
      </c>
      <c r="C45" s="6">
        <v>11000</v>
      </c>
      <c r="D45" s="6">
        <v>45235.6</v>
      </c>
      <c r="E45" s="6">
        <v>34378.44</v>
      </c>
      <c r="F45" s="6">
        <v>34378.44</v>
      </c>
      <c r="G45" s="6">
        <v>11000</v>
      </c>
    </row>
    <row r="46" spans="1:7" ht="12.75">
      <c r="A46" s="3" t="s">
        <v>259</v>
      </c>
      <c r="B46" s="3" t="s">
        <v>260</v>
      </c>
      <c r="C46" s="4">
        <v>0</v>
      </c>
      <c r="D46" s="4">
        <v>80000</v>
      </c>
      <c r="E46" s="4">
        <v>80000</v>
      </c>
      <c r="F46" s="4">
        <v>80000</v>
      </c>
      <c r="G46" s="4">
        <v>0</v>
      </c>
    </row>
    <row r="47" spans="1:7" ht="12.75">
      <c r="A47" s="5" t="s">
        <v>261</v>
      </c>
      <c r="B47" s="5" t="s">
        <v>262</v>
      </c>
      <c r="C47" s="6">
        <v>0</v>
      </c>
      <c r="D47" s="6">
        <v>0</v>
      </c>
      <c r="E47" s="6">
        <v>0</v>
      </c>
      <c r="F47" s="6">
        <v>0</v>
      </c>
      <c r="G47" s="6">
        <v>6153.58</v>
      </c>
    </row>
    <row r="48" spans="1:7" ht="12.75">
      <c r="A48" s="3" t="s">
        <v>263</v>
      </c>
      <c r="B48" s="3" t="s">
        <v>264</v>
      </c>
      <c r="C48" s="4">
        <v>2319355.88</v>
      </c>
      <c r="D48" s="4">
        <v>2852862.24</v>
      </c>
      <c r="E48" s="4">
        <v>1301725.12</v>
      </c>
      <c r="F48" s="4">
        <v>1226622.74</v>
      </c>
      <c r="G48" s="4">
        <v>1220222.76</v>
      </c>
    </row>
    <row r="49" spans="1:7" ht="12.75">
      <c r="A49" s="5" t="s">
        <v>265</v>
      </c>
      <c r="B49" s="5" t="s">
        <v>266</v>
      </c>
      <c r="C49" s="6">
        <v>0</v>
      </c>
      <c r="D49" s="6">
        <v>0</v>
      </c>
      <c r="E49" s="6">
        <v>0</v>
      </c>
      <c r="F49" s="6">
        <v>0</v>
      </c>
      <c r="G49" s="6">
        <v>23323</v>
      </c>
    </row>
    <row r="50" spans="1:7" ht="12.75">
      <c r="A50" s="3" t="s">
        <v>267</v>
      </c>
      <c r="B50" s="3" t="s">
        <v>268</v>
      </c>
      <c r="C50" s="4">
        <v>146196165.56</v>
      </c>
      <c r="D50" s="4">
        <v>146196165.56</v>
      </c>
      <c r="E50" s="4">
        <v>110046614.92</v>
      </c>
      <c r="F50" s="4">
        <v>109924126.25</v>
      </c>
      <c r="G50" s="4">
        <v>7313885.29</v>
      </c>
    </row>
    <row r="51" spans="1:7" ht="12.75">
      <c r="A51" s="5" t="s">
        <v>269</v>
      </c>
      <c r="B51" s="5" t="s">
        <v>270</v>
      </c>
      <c r="C51" s="6">
        <v>0</v>
      </c>
      <c r="D51" s="6">
        <v>0</v>
      </c>
      <c r="E51" s="6">
        <v>74272.62</v>
      </c>
      <c r="F51" s="6">
        <v>72772.62</v>
      </c>
      <c r="G51" s="6">
        <v>0</v>
      </c>
    </row>
    <row r="52" spans="1:7" ht="12.75">
      <c r="A52" s="3" t="s">
        <v>271</v>
      </c>
      <c r="B52" s="3" t="s">
        <v>272</v>
      </c>
      <c r="C52" s="4">
        <v>0</v>
      </c>
      <c r="D52" s="4">
        <v>0</v>
      </c>
      <c r="E52" s="4">
        <v>0</v>
      </c>
      <c r="F52" s="4">
        <v>0</v>
      </c>
      <c r="G52" s="4">
        <v>3205.4</v>
      </c>
    </row>
    <row r="54" spans="2:7" ht="12.75">
      <c r="B54" s="7" t="s">
        <v>144</v>
      </c>
      <c r="C54" s="7">
        <f>SUM(C43:C52)</f>
        <v>148774085.76</v>
      </c>
      <c r="D54" s="7">
        <f>SUM(D43:D52)</f>
        <v>149421827.72</v>
      </c>
      <c r="E54" s="7">
        <f>SUM(E43:E52)</f>
        <v>111719408.50000001</v>
      </c>
      <c r="F54" s="7">
        <f>SUM(F43:F52)</f>
        <v>111520317.45000002</v>
      </c>
      <c r="G54" s="7">
        <f>SUM(G43:G52)</f>
        <v>8577790.030000001</v>
      </c>
    </row>
    <row r="56" spans="1:7" ht="12.75">
      <c r="A56" s="3" t="s">
        <v>273</v>
      </c>
      <c r="B56" s="3" t="s">
        <v>274</v>
      </c>
      <c r="C56" s="4">
        <v>15000</v>
      </c>
      <c r="D56" s="4">
        <v>15000</v>
      </c>
      <c r="E56" s="4">
        <v>1919.76</v>
      </c>
      <c r="F56" s="4">
        <v>1919.76</v>
      </c>
      <c r="G56" s="4">
        <v>0</v>
      </c>
    </row>
    <row r="57" spans="1:7" ht="12.75">
      <c r="A57" s="5" t="s">
        <v>275</v>
      </c>
      <c r="B57" s="5" t="s">
        <v>276</v>
      </c>
      <c r="C57" s="6">
        <v>500000</v>
      </c>
      <c r="D57" s="6">
        <v>500000</v>
      </c>
      <c r="E57" s="6">
        <v>0</v>
      </c>
      <c r="F57" s="6">
        <v>0</v>
      </c>
      <c r="G57" s="6">
        <v>500000</v>
      </c>
    </row>
    <row r="58" spans="1:7" ht="12.75">
      <c r="A58" s="3" t="s">
        <v>277</v>
      </c>
      <c r="B58" s="3" t="s">
        <v>278</v>
      </c>
      <c r="C58" s="4">
        <v>161418.78</v>
      </c>
      <c r="D58" s="4">
        <v>161418.78</v>
      </c>
      <c r="E58" s="4">
        <v>163355.81</v>
      </c>
      <c r="F58" s="4">
        <v>163355.81</v>
      </c>
      <c r="G58" s="4">
        <v>0</v>
      </c>
    </row>
    <row r="59" spans="1:7" ht="12.75">
      <c r="A59" s="5" t="s">
        <v>279</v>
      </c>
      <c r="B59" s="5" t="s">
        <v>280</v>
      </c>
      <c r="C59" s="6">
        <v>1025044.11</v>
      </c>
      <c r="D59" s="6">
        <v>1025044.11</v>
      </c>
      <c r="E59" s="6">
        <v>706203.35</v>
      </c>
      <c r="F59" s="6">
        <v>686697.91</v>
      </c>
      <c r="G59" s="6">
        <v>45408.02</v>
      </c>
    </row>
    <row r="60" spans="1:7" ht="12.75">
      <c r="A60" s="3" t="s">
        <v>281</v>
      </c>
      <c r="B60" s="3" t="s">
        <v>282</v>
      </c>
      <c r="C60" s="4">
        <v>3181815.46</v>
      </c>
      <c r="D60" s="4">
        <v>3181815.46</v>
      </c>
      <c r="E60" s="4">
        <v>890970.13</v>
      </c>
      <c r="F60" s="4">
        <v>446009.99</v>
      </c>
      <c r="G60" s="4">
        <v>2476089.27</v>
      </c>
    </row>
    <row r="62" spans="2:7" ht="12.75">
      <c r="B62" s="7" t="s">
        <v>147</v>
      </c>
      <c r="C62" s="7">
        <f>SUM(C55:C60)</f>
        <v>4883278.35</v>
      </c>
      <c r="D62" s="7">
        <f>SUM(D55:D60)</f>
        <v>4883278.35</v>
      </c>
      <c r="E62" s="7">
        <f>SUM(E55:E60)</f>
        <v>1762449.05</v>
      </c>
      <c r="F62" s="7">
        <f>SUM(F55:F60)</f>
        <v>1297983.47</v>
      </c>
      <c r="G62" s="7">
        <f>SUM(G55:G60)</f>
        <v>3021497.29</v>
      </c>
    </row>
    <row r="64" spans="1:7" ht="12.75">
      <c r="A64" s="3" t="s">
        <v>150</v>
      </c>
      <c r="B64" s="3" t="s">
        <v>283</v>
      </c>
      <c r="C64" s="4">
        <v>18428673.39</v>
      </c>
      <c r="D64" s="4">
        <v>18452795.39</v>
      </c>
      <c r="E64" s="4">
        <v>9504025.83</v>
      </c>
      <c r="F64" s="4">
        <v>8244736.59</v>
      </c>
      <c r="G64" s="4">
        <v>3932675.2</v>
      </c>
    </row>
    <row r="65" spans="1:7" ht="12.75">
      <c r="A65" s="5" t="s">
        <v>284</v>
      </c>
      <c r="B65" s="5" t="s">
        <v>285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</row>
    <row r="66" spans="1:7" ht="12.75">
      <c r="A66" s="3" t="s">
        <v>152</v>
      </c>
      <c r="B66" s="3" t="s">
        <v>286</v>
      </c>
      <c r="C66" s="4">
        <v>22005600</v>
      </c>
      <c r="D66" s="4">
        <v>22005600</v>
      </c>
      <c r="E66" s="4">
        <v>245498.96</v>
      </c>
      <c r="F66" s="4">
        <v>245498.96</v>
      </c>
      <c r="G66" s="4">
        <v>11053743.51</v>
      </c>
    </row>
    <row r="67" spans="1:7" ht="12.75">
      <c r="A67" s="5" t="s">
        <v>287</v>
      </c>
      <c r="B67" s="5" t="s">
        <v>288</v>
      </c>
      <c r="C67" s="6">
        <v>2400000</v>
      </c>
      <c r="D67" s="6">
        <v>2857565.76</v>
      </c>
      <c r="E67" s="6">
        <v>455889.36</v>
      </c>
      <c r="F67" s="6">
        <v>455889.36</v>
      </c>
      <c r="G67" s="6">
        <v>248894.61</v>
      </c>
    </row>
    <row r="69" spans="2:7" ht="12.75">
      <c r="B69" s="7" t="s">
        <v>168</v>
      </c>
      <c r="C69" s="7">
        <f>SUM(C63:C67)</f>
        <v>42834273.39</v>
      </c>
      <c r="D69" s="7">
        <f>SUM(D63:D67)</f>
        <v>43315961.15</v>
      </c>
      <c r="E69" s="7">
        <f>SUM(E63:E67)</f>
        <v>10205414.15</v>
      </c>
      <c r="F69" s="7">
        <f>SUM(F63:F67)</f>
        <v>8946124.91</v>
      </c>
      <c r="G69" s="7">
        <f>SUM(G63:G67)</f>
        <v>15235313.32</v>
      </c>
    </row>
    <row r="71" spans="1:7" ht="12.75">
      <c r="A71" s="5" t="s">
        <v>289</v>
      </c>
      <c r="B71" s="5" t="s">
        <v>260</v>
      </c>
      <c r="C71" s="6">
        <v>0</v>
      </c>
      <c r="D71" s="6">
        <v>180000</v>
      </c>
      <c r="E71" s="6">
        <v>180000</v>
      </c>
      <c r="F71" s="6">
        <v>180000</v>
      </c>
      <c r="G71" s="6">
        <v>0</v>
      </c>
    </row>
    <row r="72" spans="1:7" ht="12.75">
      <c r="A72" s="3" t="s">
        <v>290</v>
      </c>
      <c r="B72" s="3" t="s">
        <v>291</v>
      </c>
      <c r="C72" s="4">
        <v>0</v>
      </c>
      <c r="D72" s="4">
        <v>0</v>
      </c>
      <c r="E72" s="4">
        <v>155840.08</v>
      </c>
      <c r="F72" s="4">
        <v>155840.08</v>
      </c>
      <c r="G72" s="4">
        <v>1109652.62</v>
      </c>
    </row>
    <row r="73" spans="1:7" ht="12.75">
      <c r="A73" s="5" t="s">
        <v>174</v>
      </c>
      <c r="B73" s="5" t="s">
        <v>266</v>
      </c>
      <c r="C73" s="6">
        <v>613920.36</v>
      </c>
      <c r="D73" s="6">
        <v>613920.36</v>
      </c>
      <c r="E73" s="6">
        <v>70825.67</v>
      </c>
      <c r="F73" s="6">
        <v>47951.98</v>
      </c>
      <c r="G73" s="6">
        <v>0</v>
      </c>
    </row>
    <row r="74" spans="1:7" ht="12.75">
      <c r="A74" s="3" t="s">
        <v>292</v>
      </c>
      <c r="B74" s="3" t="s">
        <v>268</v>
      </c>
      <c r="C74" s="4">
        <v>600000</v>
      </c>
      <c r="D74" s="4">
        <v>600000</v>
      </c>
      <c r="E74" s="4">
        <v>0</v>
      </c>
      <c r="F74" s="4">
        <v>0</v>
      </c>
      <c r="G74" s="4">
        <v>0</v>
      </c>
    </row>
    <row r="75" spans="1:7" ht="12.75">
      <c r="A75" s="5" t="s">
        <v>176</v>
      </c>
      <c r="B75" s="5" t="s">
        <v>293</v>
      </c>
      <c r="C75" s="6">
        <v>380626.08</v>
      </c>
      <c r="D75" s="6">
        <v>380626.08</v>
      </c>
      <c r="E75" s="6">
        <v>20061.56</v>
      </c>
      <c r="F75" s="6">
        <v>0</v>
      </c>
      <c r="G75" s="6">
        <v>0</v>
      </c>
    </row>
    <row r="76" spans="1:7" ht="12.75">
      <c r="A76" s="3" t="s">
        <v>178</v>
      </c>
      <c r="B76" s="3" t="s">
        <v>294</v>
      </c>
      <c r="C76" s="4">
        <v>0</v>
      </c>
      <c r="D76" s="4">
        <v>0</v>
      </c>
      <c r="E76" s="4">
        <v>45000</v>
      </c>
      <c r="F76" s="4">
        <v>45000</v>
      </c>
      <c r="G76" s="4">
        <v>0</v>
      </c>
    </row>
    <row r="78" spans="2:7" ht="12.75">
      <c r="B78" s="7" t="s">
        <v>180</v>
      </c>
      <c r="C78" s="7">
        <f>SUM(C70:C76)</f>
        <v>1594546.44</v>
      </c>
      <c r="D78" s="7">
        <f>SUM(D70:D76)</f>
        <v>1774546.44</v>
      </c>
      <c r="E78" s="7">
        <f>SUM(E70:E76)</f>
        <v>471727.31</v>
      </c>
      <c r="F78" s="7">
        <f>SUM(F70:F76)</f>
        <v>428792.06</v>
      </c>
      <c r="G78" s="7">
        <f>SUM(G70:G76)</f>
        <v>1109652.62</v>
      </c>
    </row>
    <row r="80" spans="1:7" ht="12.75">
      <c r="A80" s="3" t="s">
        <v>295</v>
      </c>
      <c r="B80" s="3" t="s">
        <v>296</v>
      </c>
      <c r="C80" s="4">
        <v>0</v>
      </c>
      <c r="D80" s="4">
        <v>120801716.81</v>
      </c>
      <c r="E80" s="4">
        <v>0</v>
      </c>
      <c r="F80" s="4">
        <v>0</v>
      </c>
      <c r="G80" s="4">
        <v>0</v>
      </c>
    </row>
    <row r="82" spans="2:7" ht="12.75">
      <c r="B82" s="7" t="s">
        <v>183</v>
      </c>
      <c r="C82" s="7">
        <f>SUM(C79:C80)</f>
        <v>0</v>
      </c>
      <c r="D82" s="7">
        <f>SUM(D79:D80)</f>
        <v>120801716.81</v>
      </c>
      <c r="E82" s="7">
        <f>SUM(E79:E80)</f>
        <v>0</v>
      </c>
      <c r="F82" s="7">
        <f>SUM(F79:F80)</f>
        <v>0</v>
      </c>
      <c r="G82" s="7">
        <f>SUM(G79:G80)</f>
        <v>0</v>
      </c>
    </row>
    <row r="84" spans="1:7" ht="12.75">
      <c r="A84" s="3" t="s">
        <v>186</v>
      </c>
      <c r="B84" s="3" t="s">
        <v>297</v>
      </c>
      <c r="C84" s="4">
        <v>14491931.26</v>
      </c>
      <c r="D84" s="4">
        <v>14491931.26</v>
      </c>
      <c r="E84" s="4">
        <v>0</v>
      </c>
      <c r="F84" s="4">
        <v>0</v>
      </c>
      <c r="G84" s="4">
        <v>13901289.96</v>
      </c>
    </row>
    <row r="86" spans="2:7" ht="12.75">
      <c r="B86" s="7" t="s">
        <v>188</v>
      </c>
      <c r="C86" s="7">
        <f>SUM(C83:C84)</f>
        <v>14491931.26</v>
      </c>
      <c r="D86" s="7">
        <f>SUM(D83:D84)</f>
        <v>14491931.26</v>
      </c>
      <c r="E86" s="7">
        <f>SUM(E83:E84)</f>
        <v>0</v>
      </c>
      <c r="F86" s="7">
        <f>SUM(F83:F84)</f>
        <v>0</v>
      </c>
      <c r="G86" s="7">
        <f>SUM(G83:G84)</f>
        <v>13901289.96</v>
      </c>
    </row>
    <row r="89" spans="2:7" ht="12.75">
      <c r="B89" s="7" t="s">
        <v>189</v>
      </c>
      <c r="C89" s="7">
        <f>SUMIF(A4:A86,"&lt;&gt;",C4:C86)</f>
        <v>358184580.5999999</v>
      </c>
      <c r="D89" s="7">
        <f>SUMIF(A4:A86,"&lt;&gt;",D4:D86)</f>
        <v>480578458.1699999</v>
      </c>
      <c r="E89" s="7">
        <f>SUMIF(A4:A86,"&lt;&gt;",E4:E86)</f>
        <v>243280596.55</v>
      </c>
      <c r="F89" s="7">
        <f>SUMIF(A4:A86,"&lt;&gt;",F4:F86)</f>
        <v>223180782.26000002</v>
      </c>
      <c r="G89" s="7">
        <f>SUMIF(A4:A86,"&lt;&gt;",G4:G86)</f>
        <v>56287114.169999994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