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GASTOS" sheetId="1" r:id="rId1"/>
    <sheet name="INGRESOS" sheetId="2" r:id="rId2"/>
  </sheets>
  <definedNames/>
  <calcPr fullCalcOnLoad="1"/>
</workbook>
</file>

<file path=xl/sharedStrings.xml><?xml version="1.0" encoding="utf-8"?>
<sst xmlns="http://schemas.openxmlformats.org/spreadsheetml/2006/main" count="321" uniqueCount="289">
  <si>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</si>
  <si>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</si>
  <si>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</si>
  <si>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</si>
  <si>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</si>
  <si>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</si>
  <si>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</si>
  <si>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</si>
  <si>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</si>
  <si>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</si>
  <si>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</si>
  <si>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</si>
  <si>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</si>
  <si>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</si>
  <si>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</si>
  <si>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</si>
  <si>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</si>
  <si>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13002  </t>
  </si>
  <si>
    <t xml:space="preserve">131    </t>
  </si>
  <si>
    <t>Laboral temporal.</t>
  </si>
  <si>
    <t xml:space="preserve">150    </t>
  </si>
  <si>
    <t>Productividad.</t>
  </si>
  <si>
    <t xml:space="preserve">16000  </t>
  </si>
  <si>
    <t>Seguridad Social.</t>
  </si>
  <si>
    <t xml:space="preserve">16008  </t>
  </si>
  <si>
    <t>Asistencia médico-farmacéutica.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</si>
  <si>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</si>
  <si>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</si>
  <si>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</si>
  <si>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</si>
  <si>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16201  </t>
  </si>
  <si>
    <t>Economatos y comedores.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</si>
  <si>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</si>
  <si>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</si>
  <si>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</si>
  <si>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</si>
  <si>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</si>
  <si>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</si>
  <si>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</si>
  <si>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</si>
  <si>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</si>
  <si>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</si>
  <si>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</si>
  <si>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</si>
  <si>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</si>
  <si>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</si>
  <si>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</si>
  <si>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</si>
  <si>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</si>
  <si>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</si>
  <si>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</si>
  <si>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</si>
  <si>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</si>
  <si>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</si>
  <si>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</si>
  <si>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</si>
  <si>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</si>
  <si>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</si>
  <si>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</si>
  <si>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</si>
  <si>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</si>
  <si>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</si>
  <si>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</si>
  <si>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</si>
  <si>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</si>
  <si>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</si>
  <si>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</si>
  <si>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</si>
  <si>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</si>
  <si>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</si>
  <si>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</si>
  <si>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</si>
  <si>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</si>
  <si>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</si>
  <si>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</si>
  <si>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</si>
  <si>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</si>
  <si>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</si>
  <si>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</si>
  <si>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</si>
  <si>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</si>
  <si>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</si>
  <si>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</si>
  <si>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</si>
  <si>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</si>
  <si>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</si>
  <si>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</si>
  <si>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</si>
  <si>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</si>
  <si>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</si>
  <si>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</si>
  <si>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</si>
  <si>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</si>
  <si>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</si>
  <si>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</si>
  <si>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</si>
  <si>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</si>
  <si>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</si>
  <si>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</si>
  <si>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</si>
  <si>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</si>
  <si>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</si>
  <si>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</si>
  <si>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</si>
  <si>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</si>
  <si>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</si>
  <si>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</si>
  <si>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</si>
  <si>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</si>
  <si>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22609  </t>
  </si>
  <si>
    <t>Actividades culturales y deportivas.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</si>
  <si>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</si>
  <si>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</si>
  <si>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</si>
  <si>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</si>
  <si>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</si>
  <si>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</si>
  <si>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</si>
  <si>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</si>
  <si>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</si>
  <si>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</si>
  <si>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</si>
  <si>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</si>
  <si>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</si>
  <si>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</si>
  <si>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</si>
  <si>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</si>
  <si>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</si>
  <si>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</si>
  <si>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</si>
  <si>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</si>
  <si>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449    </t>
  </si>
  <si>
    <t>Otras subvenciones a entes públicos y sociedades mercantiles de la Entidad Local.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</si>
  <si>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</si>
  <si>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</si>
  <si>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</si>
  <si>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</si>
  <si>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</si>
  <si>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</si>
  <si>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</si>
  <si>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</si>
  <si>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</si>
  <si>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</si>
  <si>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</si>
  <si>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</si>
  <si>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</si>
  <si>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</si>
  <si>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</si>
  <si>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</si>
  <si>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</si>
  <si>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</si>
  <si>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</si>
  <si>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</si>
  <si>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</si>
  <si>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</si>
  <si>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</si>
  <si>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</si>
  <si>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</si>
  <si>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648    </t>
  </si>
  <si>
    <t>Cuotas netas de intereses por operaciones de arrendamiento financiero («leasing »).</t>
  </si>
  <si>
    <t xml:space="preserve">682    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</si>
  <si>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</si>
  <si>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</si>
  <si>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</si>
  <si>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</si>
  <si>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</si>
  <si>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</si>
  <si>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</si>
  <si>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</si>
  <si>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767    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</si>
  <si>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</si>
  <si>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</si>
  <si>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</si>
  <si>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</si>
  <si>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</si>
  <si>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</si>
  <si>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</si>
  <si>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</si>
  <si>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</si>
  <si>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</si>
  <si>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</si>
  <si>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</si>
  <si>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</si>
  <si>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</si>
  <si>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</si>
  <si>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</si>
  <si>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</si>
  <si>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</si>
  <si>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</si>
  <si>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</si>
  <si>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</si>
  <si>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</si>
  <si>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</si>
  <si>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</si>
  <si>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</si>
  <si>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</si>
  <si>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</si>
  <si>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</si>
  <si>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</si>
  <si>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</si>
  <si>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</si>
  <si>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</si>
  <si>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</si>
  <si>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</si>
  <si>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</si>
  <si>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</si>
  <si>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</si>
  <si>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</si>
  <si>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</si>
  <si>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</si>
  <si>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</si>
  <si>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</si>
  <si>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</si>
  <si>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</si>
  <si>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</si>
  <si>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</si>
  <si>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</si>
  <si>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</si>
  <si>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</si>
  <si>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</si>
  <si>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</si>
  <si>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</si>
  <si>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</si>
  <si>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</si>
  <si>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</si>
  <si>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340    </t>
  </si>
  <si>
    <t>Servicios hospitalarios.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</si>
  <si>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</si>
  <si>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</si>
  <si>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</si>
  <si>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</si>
  <si>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</si>
  <si>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</si>
  <si>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</si>
  <si>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</si>
  <si>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</si>
  <si>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</si>
  <si>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</si>
  <si>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</si>
  <si>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</si>
  <si>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</si>
  <si>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</si>
  <si>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</si>
  <si>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</si>
  <si>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</si>
  <si>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</si>
  <si>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</si>
  <si>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</si>
  <si>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</si>
  <si>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</si>
  <si>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</si>
  <si>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</si>
  <si>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</si>
  <si>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</si>
  <si>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</si>
  <si>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</si>
  <si>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</si>
  <si>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</si>
  <si>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</si>
  <si>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</si>
  <si>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</si>
  <si>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</si>
  <si>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</si>
  <si>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</si>
  <si>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</si>
  <si>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</si>
  <si>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</si>
  <si>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</si>
  <si>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</si>
  <si>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603    </t>
  </si>
  <si>
    <t>Patrimonio público del suelo.</t>
  </si>
  <si>
    <t>Otros terrenos.</t>
  </si>
  <si>
    <t xml:space="preserve">619    </t>
  </si>
  <si>
    <t>De otras inversiones reales.</t>
  </si>
  <si>
    <t xml:space="preserve">680    </t>
  </si>
  <si>
    <t>De ejercicios cerrados.</t>
  </si>
  <si>
    <t xml:space="preserve">719    </t>
  </si>
  <si>
    <t xml:space="preserve">750    </t>
  </si>
  <si>
    <t>De la Administración General de las Comunidades Autónomas.</t>
  </si>
  <si>
    <t>De sociedades mercantiles, entidades públicas empresariales y otros organismos públicos dependientes de las Comunidades Autónomas.</t>
  </si>
  <si>
    <t xml:space="preserve">761    </t>
  </si>
  <si>
    <t xml:space="preserve">791    </t>
  </si>
  <si>
    <t>Del Fondo de Desarrollo Regional.</t>
  </si>
  <si>
    <t xml:space="preserve">870    </t>
  </si>
  <si>
    <t>Remanente de tesorería.</t>
  </si>
  <si>
    <t xml:space="preserve">TOTAL CAPÍTULO 8 : </t>
  </si>
  <si>
    <t>Préstamos recibidos a largo plazo de entes de fuera del sector público.</t>
  </si>
  <si>
    <t>BALANCE UDALA 2º TRIMESTRE - GASTOS</t>
  </si>
  <si>
    <t>BALANCE UDALA 2 TRIMESTRE - INGRESOS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</si>
</sst>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287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0</v>
      </c>
      <c r="D2" s="9"/>
      <c r="E2" s="9"/>
      <c r="F2" s="9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7</v>
      </c>
    </row>
    <row r="4" spans="1:7" ht="12.75">
      <c r="A4" s="6" t="s">
        <v>8</v>
      </c>
      <c r="B4" s="6" t="s">
        <v>9</v>
      </c>
      <c r="C4" s="7">
        <v>1482462.85</v>
      </c>
      <c r="D4" s="7">
        <v>1482462.85</v>
      </c>
      <c r="E4" s="7">
        <v>652706.54</v>
      </c>
      <c r="F4" s="7">
        <v>652706.54</v>
      </c>
      <c r="G4" s="7">
        <v>0</v>
      </c>
    </row>
    <row r="5" spans="1:7" ht="12.75">
      <c r="A5" s="4" t="s">
        <v>10</v>
      </c>
      <c r="B5" s="4" t="s">
        <v>9</v>
      </c>
      <c r="C5" s="5">
        <v>930677.87</v>
      </c>
      <c r="D5" s="5">
        <v>930677.87</v>
      </c>
      <c r="E5" s="5">
        <v>387571.63</v>
      </c>
      <c r="F5" s="5">
        <v>387571.63</v>
      </c>
      <c r="G5" s="5">
        <v>0</v>
      </c>
    </row>
    <row r="6" spans="1:7" ht="12.75">
      <c r="A6" s="6" t="s">
        <v>11</v>
      </c>
      <c r="B6" s="6" t="s">
        <v>12</v>
      </c>
      <c r="C6" s="7">
        <v>19451599.52</v>
      </c>
      <c r="D6" s="7">
        <v>19451599.52</v>
      </c>
      <c r="E6" s="7">
        <v>7626916.53</v>
      </c>
      <c r="F6" s="7">
        <v>7626916.53</v>
      </c>
      <c r="G6" s="7">
        <v>0</v>
      </c>
    </row>
    <row r="7" spans="1:7" ht="12.75">
      <c r="A7" s="4" t="s">
        <v>13</v>
      </c>
      <c r="B7" s="4" t="s">
        <v>14</v>
      </c>
      <c r="C7" s="5">
        <v>33140394.41</v>
      </c>
      <c r="D7" s="5">
        <v>33140394.41</v>
      </c>
      <c r="E7" s="5">
        <v>13980967.54</v>
      </c>
      <c r="F7" s="5">
        <v>13980967.54</v>
      </c>
      <c r="G7" s="5">
        <v>0</v>
      </c>
    </row>
    <row r="8" spans="1:7" ht="12.75">
      <c r="A8" s="6" t="s">
        <v>15</v>
      </c>
      <c r="B8" s="6" t="s">
        <v>16</v>
      </c>
      <c r="C8" s="7">
        <v>1831243.4</v>
      </c>
      <c r="D8" s="7">
        <v>1831243.4</v>
      </c>
      <c r="E8" s="7">
        <v>658203.92</v>
      </c>
      <c r="F8" s="7">
        <v>658203.92</v>
      </c>
      <c r="G8" s="7">
        <v>0</v>
      </c>
    </row>
    <row r="9" spans="1:7" ht="12.75">
      <c r="A9" s="4" t="s">
        <v>17</v>
      </c>
      <c r="B9" s="4" t="s">
        <v>9</v>
      </c>
      <c r="C9" s="5">
        <v>70936.57</v>
      </c>
      <c r="D9" s="5">
        <v>70936.57</v>
      </c>
      <c r="E9" s="5">
        <v>70241.71</v>
      </c>
      <c r="F9" s="5">
        <v>70241.71</v>
      </c>
      <c r="G9" s="5">
        <v>0</v>
      </c>
    </row>
    <row r="10" spans="1:7" ht="12.75">
      <c r="A10" s="6" t="s">
        <v>18</v>
      </c>
      <c r="B10" s="6" t="s">
        <v>19</v>
      </c>
      <c r="C10" s="7">
        <v>0</v>
      </c>
      <c r="D10" s="7">
        <v>158941.22</v>
      </c>
      <c r="E10" s="7">
        <v>259652.07</v>
      </c>
      <c r="F10" s="7">
        <v>259652.07</v>
      </c>
      <c r="G10" s="7">
        <v>0</v>
      </c>
    </row>
    <row r="11" spans="1:7" ht="12.75">
      <c r="A11" s="4" t="s">
        <v>20</v>
      </c>
      <c r="B11" s="4" t="s">
        <v>21</v>
      </c>
      <c r="C11" s="5">
        <v>0</v>
      </c>
      <c r="D11" s="5">
        <v>0</v>
      </c>
      <c r="E11" s="5">
        <v>225</v>
      </c>
      <c r="F11" s="5">
        <v>225</v>
      </c>
      <c r="G11" s="5">
        <v>0</v>
      </c>
    </row>
    <row r="12" spans="1:7" ht="12.75">
      <c r="A12" s="6" t="s">
        <v>22</v>
      </c>
      <c r="B12" s="6" t="s">
        <v>23</v>
      </c>
      <c r="C12" s="7">
        <v>15599325.03</v>
      </c>
      <c r="D12" s="7">
        <v>15645208.02</v>
      </c>
      <c r="E12" s="7">
        <v>4746309.33</v>
      </c>
      <c r="F12" s="7">
        <v>4746309.33</v>
      </c>
      <c r="G12" s="7">
        <v>1267278.77</v>
      </c>
    </row>
    <row r="13" spans="1:7" ht="12.75">
      <c r="A13" s="4" t="s">
        <v>24</v>
      </c>
      <c r="B13" s="4" t="s">
        <v>25</v>
      </c>
      <c r="C13" s="5">
        <v>0</v>
      </c>
      <c r="D13" s="5">
        <v>0</v>
      </c>
      <c r="E13" s="5">
        <v>298.19</v>
      </c>
      <c r="F13" s="5">
        <v>298.19</v>
      </c>
      <c r="G13" s="5">
        <v>837.5</v>
      </c>
    </row>
    <row r="14" spans="1:7" ht="12.75">
      <c r="A14" s="6" t="s">
        <v>26</v>
      </c>
      <c r="B14" s="6" t="s">
        <v>27</v>
      </c>
      <c r="C14" s="7">
        <v>38000</v>
      </c>
      <c r="D14" s="7">
        <v>38000</v>
      </c>
      <c r="E14" s="7">
        <v>11569.43</v>
      </c>
      <c r="F14" s="7">
        <v>11569.43</v>
      </c>
      <c r="G14" s="7">
        <v>0</v>
      </c>
    </row>
    <row r="15" spans="1:7" ht="12.75">
      <c r="A15" s="4" t="s">
        <v>28</v>
      </c>
      <c r="B15" s="4" t="s">
        <v>29</v>
      </c>
      <c r="C15" s="5">
        <v>123874</v>
      </c>
      <c r="D15" s="5">
        <v>123874</v>
      </c>
      <c r="E15" s="5">
        <v>25109.71</v>
      </c>
      <c r="F15" s="5">
        <v>25109.71</v>
      </c>
      <c r="G15" s="5">
        <v>24853.14</v>
      </c>
    </row>
    <row r="16" spans="1:7" ht="12.75">
      <c r="A16" s="6" t="s">
        <v>30</v>
      </c>
      <c r="B16" s="6" t="s">
        <v>31</v>
      </c>
      <c r="C16" s="7">
        <v>6176</v>
      </c>
      <c r="D16" s="7">
        <v>6176</v>
      </c>
      <c r="E16" s="7">
        <v>4565</v>
      </c>
      <c r="F16" s="7">
        <v>4565</v>
      </c>
      <c r="G16" s="7">
        <v>1024.64</v>
      </c>
    </row>
    <row r="17" spans="1:7" ht="12.75">
      <c r="A17" s="4" t="s">
        <v>32</v>
      </c>
      <c r="B17" s="4" t="s">
        <v>33</v>
      </c>
      <c r="C17" s="5">
        <v>542536.34</v>
      </c>
      <c r="D17" s="5">
        <v>542536.34</v>
      </c>
      <c r="E17" s="5">
        <v>0</v>
      </c>
      <c r="F17" s="5">
        <v>0</v>
      </c>
      <c r="G17" s="5">
        <v>0</v>
      </c>
    </row>
    <row r="18" spans="1:7" ht="12.75">
      <c r="A18" s="6" t="s">
        <v>34</v>
      </c>
      <c r="B18" s="6" t="s">
        <v>35</v>
      </c>
      <c r="C18" s="7">
        <v>2056418.23</v>
      </c>
      <c r="D18" s="7">
        <v>2132933.19</v>
      </c>
      <c r="E18" s="7">
        <v>501824.59</v>
      </c>
      <c r="F18" s="7">
        <v>501824.59</v>
      </c>
      <c r="G18" s="7">
        <v>155475.3</v>
      </c>
    </row>
    <row r="20" spans="2:7" ht="12.75">
      <c r="B20" s="3" t="s">
        <v>36</v>
      </c>
      <c r="C20" s="3">
        <f>SUM(C4:C18)</f>
        <v>75273644.22</v>
      </c>
      <c r="D20" s="3">
        <f>SUM(D4:D18)</f>
        <v>75554983.39</v>
      </c>
      <c r="E20" s="3">
        <f>SUM(E4:E18)</f>
        <v>28926161.190000005</v>
      </c>
      <c r="F20" s="3">
        <f>SUM(F4:F18)</f>
        <v>28926161.190000005</v>
      </c>
      <c r="G20" s="3">
        <f>SUM(G4:G18)</f>
        <v>1449469.3499999999</v>
      </c>
    </row>
    <row r="22" spans="1:7" ht="12.75">
      <c r="A22" s="6" t="s">
        <v>37</v>
      </c>
      <c r="B22" s="6" t="s">
        <v>38</v>
      </c>
      <c r="C22" s="7">
        <v>50103.01</v>
      </c>
      <c r="D22" s="7">
        <v>50103.01</v>
      </c>
      <c r="E22" s="7">
        <v>25265.28</v>
      </c>
      <c r="F22" s="7">
        <v>25265.28</v>
      </c>
      <c r="G22" s="7">
        <v>15674.2</v>
      </c>
    </row>
    <row r="23" spans="1:7" ht="12.75">
      <c r="A23" s="4" t="s">
        <v>39</v>
      </c>
      <c r="B23" s="4" t="s">
        <v>40</v>
      </c>
      <c r="C23" s="5">
        <v>236757.5</v>
      </c>
      <c r="D23" s="5">
        <v>236757.5</v>
      </c>
      <c r="E23" s="5">
        <v>47455.82</v>
      </c>
      <c r="F23" s="5">
        <v>47455.82</v>
      </c>
      <c r="G23" s="5">
        <v>39451.18</v>
      </c>
    </row>
    <row r="24" spans="1:7" ht="12.75">
      <c r="A24" s="6" t="s">
        <v>41</v>
      </c>
      <c r="B24" s="6" t="s">
        <v>42</v>
      </c>
      <c r="C24" s="7">
        <v>62224.3</v>
      </c>
      <c r="D24" s="7">
        <v>62224.3</v>
      </c>
      <c r="E24" s="7">
        <v>8738.18</v>
      </c>
      <c r="F24" s="7">
        <v>8738.18</v>
      </c>
      <c r="G24" s="7">
        <v>7163.84</v>
      </c>
    </row>
    <row r="25" spans="1:7" ht="12.75">
      <c r="A25" s="4" t="s">
        <v>43</v>
      </c>
      <c r="B25" s="4" t="s">
        <v>44</v>
      </c>
      <c r="C25" s="5">
        <v>162347.32</v>
      </c>
      <c r="D25" s="5">
        <v>140567.32</v>
      </c>
      <c r="E25" s="5">
        <v>50029.5</v>
      </c>
      <c r="F25" s="5">
        <v>48293.15</v>
      </c>
      <c r="G25" s="5">
        <v>1736.35</v>
      </c>
    </row>
    <row r="26" spans="1:7" ht="12.75">
      <c r="A26" s="6" t="s">
        <v>45</v>
      </c>
      <c r="B26" s="6" t="s">
        <v>46</v>
      </c>
      <c r="C26" s="7">
        <v>15500</v>
      </c>
      <c r="D26" s="7">
        <v>15500</v>
      </c>
      <c r="E26" s="7">
        <v>10749.64</v>
      </c>
      <c r="F26" s="7">
        <v>10749.64</v>
      </c>
      <c r="G26" s="7">
        <v>8138.46</v>
      </c>
    </row>
    <row r="27" spans="1:7" ht="12.75">
      <c r="A27" s="4" t="s">
        <v>47</v>
      </c>
      <c r="B27" s="4" t="s">
        <v>48</v>
      </c>
      <c r="C27" s="5">
        <v>90000</v>
      </c>
      <c r="D27" s="5">
        <v>90000</v>
      </c>
      <c r="E27" s="5">
        <v>37500</v>
      </c>
      <c r="F27" s="5">
        <v>37500</v>
      </c>
      <c r="G27" s="5">
        <v>0</v>
      </c>
    </row>
    <row r="28" spans="1:7" ht="12.75">
      <c r="A28" s="6" t="s">
        <v>49</v>
      </c>
      <c r="B28" s="6" t="s">
        <v>50</v>
      </c>
      <c r="C28" s="7">
        <v>32000</v>
      </c>
      <c r="D28" s="7">
        <v>32000</v>
      </c>
      <c r="E28" s="7">
        <v>8564.23</v>
      </c>
      <c r="F28" s="7">
        <v>8564.23</v>
      </c>
      <c r="G28" s="7">
        <v>1380.94</v>
      </c>
    </row>
    <row r="29" spans="1:7" ht="12.75">
      <c r="A29" s="4" t="s">
        <v>51</v>
      </c>
      <c r="B29" s="4" t="s">
        <v>52</v>
      </c>
      <c r="C29" s="5">
        <v>688644.38</v>
      </c>
      <c r="D29" s="5">
        <v>744183.83</v>
      </c>
      <c r="E29" s="5">
        <v>327662.67</v>
      </c>
      <c r="F29" s="5">
        <v>322199.71</v>
      </c>
      <c r="G29" s="5">
        <v>80672.32</v>
      </c>
    </row>
    <row r="30" spans="1:7" ht="12.75">
      <c r="A30" s="6" t="s">
        <v>53</v>
      </c>
      <c r="B30" s="6" t="s">
        <v>54</v>
      </c>
      <c r="C30" s="7">
        <v>1595288.6</v>
      </c>
      <c r="D30" s="7">
        <v>1615794.64</v>
      </c>
      <c r="E30" s="7">
        <v>603219.87</v>
      </c>
      <c r="F30" s="7">
        <v>483053.29</v>
      </c>
      <c r="G30" s="7">
        <v>319971.08</v>
      </c>
    </row>
    <row r="31" spans="1:7" ht="12.75">
      <c r="A31" s="4" t="s">
        <v>55</v>
      </c>
      <c r="B31" s="4" t="s">
        <v>56</v>
      </c>
      <c r="C31" s="5">
        <v>107430</v>
      </c>
      <c r="D31" s="5">
        <v>107430</v>
      </c>
      <c r="E31" s="5">
        <v>29187.97</v>
      </c>
      <c r="F31" s="5">
        <v>28668.88</v>
      </c>
      <c r="G31" s="5">
        <v>16175.94</v>
      </c>
    </row>
    <row r="32" spans="1:7" ht="12.75">
      <c r="A32" s="6" t="s">
        <v>57</v>
      </c>
      <c r="B32" s="6" t="s">
        <v>58</v>
      </c>
      <c r="C32" s="7">
        <v>10100</v>
      </c>
      <c r="D32" s="7">
        <v>10100</v>
      </c>
      <c r="E32" s="7">
        <v>2665.25</v>
      </c>
      <c r="F32" s="7">
        <v>2628.79</v>
      </c>
      <c r="G32" s="7">
        <v>5630.33</v>
      </c>
    </row>
    <row r="33" spans="1:7" ht="12.75">
      <c r="A33" s="4" t="s">
        <v>59</v>
      </c>
      <c r="B33" s="4" t="s">
        <v>60</v>
      </c>
      <c r="C33" s="5">
        <v>74462</v>
      </c>
      <c r="D33" s="5">
        <v>74462</v>
      </c>
      <c r="E33" s="5">
        <v>17430.13</v>
      </c>
      <c r="F33" s="5">
        <v>17048.7</v>
      </c>
      <c r="G33" s="5">
        <v>25877.59</v>
      </c>
    </row>
    <row r="34" spans="1:7" ht="12.75">
      <c r="A34" s="6" t="s">
        <v>61</v>
      </c>
      <c r="B34" s="6" t="s">
        <v>62</v>
      </c>
      <c r="C34" s="7">
        <v>863379.5</v>
      </c>
      <c r="D34" s="7">
        <v>863379.5</v>
      </c>
      <c r="E34" s="7">
        <v>327238.97</v>
      </c>
      <c r="F34" s="7">
        <v>326947.36</v>
      </c>
      <c r="G34" s="7">
        <v>207451.44</v>
      </c>
    </row>
    <row r="35" spans="1:7" ht="12.75">
      <c r="A35" s="4" t="s">
        <v>63</v>
      </c>
      <c r="B35" s="4" t="s">
        <v>64</v>
      </c>
      <c r="C35" s="5">
        <v>366755.78</v>
      </c>
      <c r="D35" s="5">
        <v>366755.78</v>
      </c>
      <c r="E35" s="5">
        <v>140139</v>
      </c>
      <c r="F35" s="5">
        <v>137442.45</v>
      </c>
      <c r="G35" s="5">
        <v>58044.15</v>
      </c>
    </row>
    <row r="36" spans="1:7" ht="12.75">
      <c r="A36" s="6" t="s">
        <v>65</v>
      </c>
      <c r="B36" s="6" t="s">
        <v>66</v>
      </c>
      <c r="C36" s="7">
        <v>64627.7</v>
      </c>
      <c r="D36" s="7">
        <v>64627.7</v>
      </c>
      <c r="E36" s="7">
        <v>43283.63</v>
      </c>
      <c r="F36" s="7">
        <v>43198.63</v>
      </c>
      <c r="G36" s="7">
        <v>24496.32</v>
      </c>
    </row>
    <row r="37" spans="1:7" ht="12.75">
      <c r="A37" s="4" t="s">
        <v>67</v>
      </c>
      <c r="B37" s="4" t="s">
        <v>68</v>
      </c>
      <c r="C37" s="5">
        <v>278643.86</v>
      </c>
      <c r="D37" s="5">
        <v>278643.86</v>
      </c>
      <c r="E37" s="5">
        <v>120859.97</v>
      </c>
      <c r="F37" s="5">
        <v>112298.2</v>
      </c>
      <c r="G37" s="5">
        <v>38856.07</v>
      </c>
    </row>
    <row r="38" spans="1:7" ht="12.75">
      <c r="A38" s="6" t="s">
        <v>69</v>
      </c>
      <c r="B38" s="6" t="s">
        <v>70</v>
      </c>
      <c r="C38" s="7">
        <v>3326247.59</v>
      </c>
      <c r="D38" s="7">
        <v>3326247.59</v>
      </c>
      <c r="E38" s="7">
        <v>1360923.19</v>
      </c>
      <c r="F38" s="7">
        <v>1360728.89</v>
      </c>
      <c r="G38" s="7">
        <v>485859.27</v>
      </c>
    </row>
    <row r="39" spans="1:7" ht="12.75">
      <c r="A39" s="4" t="s">
        <v>71</v>
      </c>
      <c r="B39" s="4" t="s">
        <v>72</v>
      </c>
      <c r="C39" s="5">
        <v>4106253</v>
      </c>
      <c r="D39" s="5">
        <v>4106253</v>
      </c>
      <c r="E39" s="5">
        <v>1333150.98</v>
      </c>
      <c r="F39" s="5">
        <v>1333150.98</v>
      </c>
      <c r="G39" s="5">
        <v>679954.99</v>
      </c>
    </row>
    <row r="40" spans="1:7" ht="12.75">
      <c r="A40" s="6" t="s">
        <v>73</v>
      </c>
      <c r="B40" s="6" t="s">
        <v>74</v>
      </c>
      <c r="C40" s="7">
        <v>580845.82</v>
      </c>
      <c r="D40" s="7">
        <v>580845.82</v>
      </c>
      <c r="E40" s="7">
        <v>128563.76</v>
      </c>
      <c r="F40" s="7">
        <v>128563.76</v>
      </c>
      <c r="G40" s="7">
        <v>13073.47</v>
      </c>
    </row>
    <row r="41" spans="1:7" ht="12.75">
      <c r="A41" s="4" t="s">
        <v>75</v>
      </c>
      <c r="B41" s="4" t="s">
        <v>76</v>
      </c>
      <c r="C41" s="5">
        <v>311027</v>
      </c>
      <c r="D41" s="5">
        <v>311027</v>
      </c>
      <c r="E41" s="5">
        <v>68042.61</v>
      </c>
      <c r="F41" s="5">
        <v>68042.61</v>
      </c>
      <c r="G41" s="5">
        <v>37018.29</v>
      </c>
    </row>
    <row r="42" spans="1:7" ht="12.75">
      <c r="A42" s="6" t="s">
        <v>77</v>
      </c>
      <c r="B42" s="6" t="s">
        <v>78</v>
      </c>
      <c r="C42" s="7">
        <v>433585</v>
      </c>
      <c r="D42" s="7">
        <v>433585</v>
      </c>
      <c r="E42" s="7">
        <v>146549.52</v>
      </c>
      <c r="F42" s="7">
        <v>142098.32</v>
      </c>
      <c r="G42" s="7">
        <v>128380.16</v>
      </c>
    </row>
    <row r="43" spans="1:7" ht="12.75">
      <c r="A43" s="4" t="s">
        <v>79</v>
      </c>
      <c r="B43" s="4" t="s">
        <v>80</v>
      </c>
      <c r="C43" s="5">
        <v>12500</v>
      </c>
      <c r="D43" s="5">
        <v>12500</v>
      </c>
      <c r="E43" s="5">
        <v>7235.83</v>
      </c>
      <c r="F43" s="5">
        <v>7235.83</v>
      </c>
      <c r="G43" s="5">
        <v>2533.17</v>
      </c>
    </row>
    <row r="44" spans="1:7" ht="12.75">
      <c r="A44" s="6" t="s">
        <v>81</v>
      </c>
      <c r="B44" s="6" t="s">
        <v>82</v>
      </c>
      <c r="C44" s="7">
        <v>9420</v>
      </c>
      <c r="D44" s="7">
        <v>9420</v>
      </c>
      <c r="E44" s="7">
        <v>2419.44</v>
      </c>
      <c r="F44" s="7">
        <v>2419.44</v>
      </c>
      <c r="G44" s="7">
        <v>2760.84</v>
      </c>
    </row>
    <row r="45" spans="1:7" ht="12.75">
      <c r="A45" s="4" t="s">
        <v>83</v>
      </c>
      <c r="B45" s="4" t="s">
        <v>84</v>
      </c>
      <c r="C45" s="5">
        <v>16107.99</v>
      </c>
      <c r="D45" s="5">
        <v>16107.99</v>
      </c>
      <c r="E45" s="5">
        <v>6581.87</v>
      </c>
      <c r="F45" s="5">
        <v>6572.43</v>
      </c>
      <c r="G45" s="5">
        <v>1688.36</v>
      </c>
    </row>
    <row r="46" spans="1:7" ht="12.75">
      <c r="A46" s="6" t="s">
        <v>85</v>
      </c>
      <c r="B46" s="6" t="s">
        <v>86</v>
      </c>
      <c r="C46" s="7">
        <v>1637328.86</v>
      </c>
      <c r="D46" s="7">
        <v>1654385.99</v>
      </c>
      <c r="E46" s="7">
        <v>407436.23</v>
      </c>
      <c r="F46" s="7">
        <v>396963.15</v>
      </c>
      <c r="G46" s="7">
        <v>189481.47</v>
      </c>
    </row>
    <row r="47" spans="1:7" ht="12.75">
      <c r="A47" s="4" t="s">
        <v>87</v>
      </c>
      <c r="B47" s="4" t="s">
        <v>88</v>
      </c>
      <c r="C47" s="5">
        <v>359097.03</v>
      </c>
      <c r="D47" s="5">
        <v>359097.03</v>
      </c>
      <c r="E47" s="5">
        <v>100176.6</v>
      </c>
      <c r="F47" s="5">
        <v>100176.6</v>
      </c>
      <c r="G47" s="5">
        <v>46339.38</v>
      </c>
    </row>
    <row r="48" spans="1:7" ht="12.75">
      <c r="A48" s="6" t="s">
        <v>89</v>
      </c>
      <c r="B48" s="6" t="s">
        <v>90</v>
      </c>
      <c r="C48" s="7">
        <v>856239.96</v>
      </c>
      <c r="D48" s="7">
        <v>856239.96</v>
      </c>
      <c r="E48" s="7">
        <v>286117.01</v>
      </c>
      <c r="F48" s="7">
        <v>286117.01</v>
      </c>
      <c r="G48" s="7">
        <v>114662.79</v>
      </c>
    </row>
    <row r="49" spans="1:7" ht="12.75">
      <c r="A49" s="4" t="s">
        <v>91</v>
      </c>
      <c r="B49" s="4" t="s">
        <v>92</v>
      </c>
      <c r="C49" s="5">
        <v>500</v>
      </c>
      <c r="D49" s="5">
        <v>500</v>
      </c>
      <c r="E49" s="5">
        <v>95.41</v>
      </c>
      <c r="F49" s="5">
        <v>95.41</v>
      </c>
      <c r="G49" s="5">
        <v>67.03</v>
      </c>
    </row>
    <row r="50" spans="1:7" ht="12.75">
      <c r="A50" s="6" t="s">
        <v>93</v>
      </c>
      <c r="B50" s="6" t="s">
        <v>94</v>
      </c>
      <c r="C50" s="7">
        <v>1700</v>
      </c>
      <c r="D50" s="7">
        <v>1700</v>
      </c>
      <c r="E50" s="7">
        <v>2382.16</v>
      </c>
      <c r="F50" s="7">
        <v>2382.16</v>
      </c>
      <c r="G50" s="7">
        <v>72.72</v>
      </c>
    </row>
    <row r="51" spans="1:7" ht="12.75">
      <c r="A51" s="4" t="s">
        <v>95</v>
      </c>
      <c r="B51" s="4" t="s">
        <v>96</v>
      </c>
      <c r="C51" s="5">
        <v>24992.5</v>
      </c>
      <c r="D51" s="5">
        <v>24992.5</v>
      </c>
      <c r="E51" s="5">
        <v>14351.38</v>
      </c>
      <c r="F51" s="5">
        <v>14351.38</v>
      </c>
      <c r="G51" s="5">
        <v>1108.62</v>
      </c>
    </row>
    <row r="52" spans="1:7" ht="12.75">
      <c r="A52" s="6" t="s">
        <v>97</v>
      </c>
      <c r="B52" s="6" t="s">
        <v>98</v>
      </c>
      <c r="C52" s="7">
        <v>626764.82</v>
      </c>
      <c r="D52" s="7">
        <v>626764.82</v>
      </c>
      <c r="E52" s="7">
        <v>2119.17</v>
      </c>
      <c r="F52" s="7">
        <v>2119.17</v>
      </c>
      <c r="G52" s="7">
        <v>783.96</v>
      </c>
    </row>
    <row r="53" spans="1:7" ht="12.75">
      <c r="A53" s="4" t="s">
        <v>99</v>
      </c>
      <c r="B53" s="4" t="s">
        <v>100</v>
      </c>
      <c r="C53" s="5">
        <v>58060</v>
      </c>
      <c r="D53" s="5">
        <v>58060</v>
      </c>
      <c r="E53" s="5">
        <v>11832.23</v>
      </c>
      <c r="F53" s="5">
        <v>11832.23</v>
      </c>
      <c r="G53" s="5">
        <v>0</v>
      </c>
    </row>
    <row r="54" spans="1:7" ht="12.75">
      <c r="A54" s="6" t="s">
        <v>101</v>
      </c>
      <c r="B54" s="6" t="s">
        <v>102</v>
      </c>
      <c r="C54" s="7">
        <v>135440</v>
      </c>
      <c r="D54" s="7">
        <v>135440</v>
      </c>
      <c r="E54" s="7">
        <v>56631.44</v>
      </c>
      <c r="F54" s="7">
        <v>53839.43</v>
      </c>
      <c r="G54" s="7">
        <v>33361.35</v>
      </c>
    </row>
    <row r="55" spans="1:7" ht="12.75">
      <c r="A55" s="4" t="s">
        <v>103</v>
      </c>
      <c r="B55" s="4" t="s">
        <v>104</v>
      </c>
      <c r="C55" s="5">
        <v>452009.2</v>
      </c>
      <c r="D55" s="5">
        <v>492465.2</v>
      </c>
      <c r="E55" s="5">
        <v>133869.45</v>
      </c>
      <c r="F55" s="5">
        <v>133869.45</v>
      </c>
      <c r="G55" s="5">
        <v>112780.15</v>
      </c>
    </row>
    <row r="56" spans="1:7" ht="12.75">
      <c r="A56" s="6" t="s">
        <v>105</v>
      </c>
      <c r="B56" s="6" t="s">
        <v>106</v>
      </c>
      <c r="C56" s="7">
        <v>232090.31</v>
      </c>
      <c r="D56" s="7">
        <v>232090.31</v>
      </c>
      <c r="E56" s="7">
        <v>53937.62</v>
      </c>
      <c r="F56" s="7">
        <v>50307.62</v>
      </c>
      <c r="G56" s="7">
        <v>77626.42</v>
      </c>
    </row>
    <row r="57" spans="1:7" ht="12.75">
      <c r="A57" s="4" t="s">
        <v>107</v>
      </c>
      <c r="B57" s="4" t="s">
        <v>108</v>
      </c>
      <c r="C57" s="5">
        <v>20000</v>
      </c>
      <c r="D57" s="5">
        <v>20000</v>
      </c>
      <c r="E57" s="5">
        <v>15071.29</v>
      </c>
      <c r="F57" s="5">
        <v>15071.29</v>
      </c>
      <c r="G57" s="5">
        <v>51.45</v>
      </c>
    </row>
    <row r="58" spans="1:7" ht="12.75">
      <c r="A58" s="6" t="s">
        <v>109</v>
      </c>
      <c r="B58" s="6" t="s">
        <v>110</v>
      </c>
      <c r="C58" s="7">
        <v>479518.49</v>
      </c>
      <c r="D58" s="7">
        <v>512641.27</v>
      </c>
      <c r="E58" s="7">
        <v>129464.49</v>
      </c>
      <c r="F58" s="7">
        <v>127598.19</v>
      </c>
      <c r="G58" s="7">
        <v>162543.07</v>
      </c>
    </row>
    <row r="59" spans="1:7" ht="12.75">
      <c r="A59" s="4" t="s">
        <v>111</v>
      </c>
      <c r="B59" s="4" t="s">
        <v>112</v>
      </c>
      <c r="C59" s="5">
        <v>9279145.36</v>
      </c>
      <c r="D59" s="5">
        <v>9825111.51</v>
      </c>
      <c r="E59" s="5">
        <v>2862144.41</v>
      </c>
      <c r="F59" s="5">
        <v>2833558.83</v>
      </c>
      <c r="G59" s="5">
        <v>1596439.47</v>
      </c>
    </row>
    <row r="60" spans="1:7" ht="12.75">
      <c r="A60" s="6" t="s">
        <v>113</v>
      </c>
      <c r="B60" s="6" t="s">
        <v>114</v>
      </c>
      <c r="C60" s="7">
        <v>25844766.98</v>
      </c>
      <c r="D60" s="7">
        <v>25874853.82</v>
      </c>
      <c r="E60" s="7">
        <v>10393397.97</v>
      </c>
      <c r="F60" s="7">
        <v>10393397.97</v>
      </c>
      <c r="G60" s="7">
        <v>2338117.26</v>
      </c>
    </row>
    <row r="61" spans="1:7" ht="12.75">
      <c r="A61" s="4" t="s">
        <v>115</v>
      </c>
      <c r="B61" s="4" t="s">
        <v>116</v>
      </c>
      <c r="C61" s="5">
        <v>156000</v>
      </c>
      <c r="D61" s="5">
        <v>156000</v>
      </c>
      <c r="E61" s="5">
        <v>17425.96</v>
      </c>
      <c r="F61" s="5">
        <v>17425.96</v>
      </c>
      <c r="G61" s="5">
        <v>9679.56</v>
      </c>
    </row>
    <row r="62" spans="1:7" ht="12.75">
      <c r="A62" s="6" t="s">
        <v>117</v>
      </c>
      <c r="B62" s="6" t="s">
        <v>118</v>
      </c>
      <c r="C62" s="7">
        <v>218981.67</v>
      </c>
      <c r="D62" s="7">
        <v>218981.67</v>
      </c>
      <c r="E62" s="7">
        <v>127376.55</v>
      </c>
      <c r="F62" s="7">
        <v>127376.55</v>
      </c>
      <c r="G62" s="7">
        <v>37120.08</v>
      </c>
    </row>
    <row r="63" spans="1:7" ht="12.75">
      <c r="A63" s="4" t="s">
        <v>119</v>
      </c>
      <c r="B63" s="4" t="s">
        <v>120</v>
      </c>
      <c r="C63" s="5">
        <v>35481876.17</v>
      </c>
      <c r="D63" s="5">
        <v>35953697.05</v>
      </c>
      <c r="E63" s="5">
        <v>12399940.81</v>
      </c>
      <c r="F63" s="5">
        <v>11864454.17</v>
      </c>
      <c r="G63" s="5">
        <v>3709191.67</v>
      </c>
    </row>
    <row r="64" spans="1:7" ht="12.75">
      <c r="A64" s="6" t="s">
        <v>121</v>
      </c>
      <c r="B64" s="6" t="s">
        <v>122</v>
      </c>
      <c r="C64" s="7">
        <v>331741.3</v>
      </c>
      <c r="D64" s="7">
        <v>331741.3</v>
      </c>
      <c r="E64" s="7">
        <v>148016.45</v>
      </c>
      <c r="F64" s="7">
        <v>144937.8</v>
      </c>
      <c r="G64" s="7">
        <v>12936.99</v>
      </c>
    </row>
    <row r="66" spans="2:7" ht="12.75">
      <c r="B66" s="3" t="s">
        <v>123</v>
      </c>
      <c r="C66" s="3">
        <f>SUM(C21:C64)</f>
        <v>89690503</v>
      </c>
      <c r="D66" s="3">
        <f>SUM(D21:D64)</f>
        <v>90883278.27</v>
      </c>
      <c r="E66" s="3">
        <f>SUM(E21:E64)</f>
        <v>32015243.94</v>
      </c>
      <c r="F66" s="3">
        <f>SUM(F21:F64)</f>
        <v>31284738.94</v>
      </c>
      <c r="G66" s="3">
        <f>SUM(G21:G64)</f>
        <v>10644352.2</v>
      </c>
    </row>
    <row r="68" spans="1:7" ht="12.75">
      <c r="A68" s="6" t="s">
        <v>124</v>
      </c>
      <c r="B68" s="6" t="s">
        <v>125</v>
      </c>
      <c r="C68" s="7">
        <v>2123978.21</v>
      </c>
      <c r="D68" s="7">
        <v>2123978.21</v>
      </c>
      <c r="E68" s="7">
        <v>454896.02</v>
      </c>
      <c r="F68" s="7">
        <v>454896.02</v>
      </c>
      <c r="G68" s="7">
        <v>0</v>
      </c>
    </row>
    <row r="69" spans="1:7" ht="12.75">
      <c r="A69" s="4" t="s">
        <v>126</v>
      </c>
      <c r="B69" s="4" t="s">
        <v>127</v>
      </c>
      <c r="C69" s="5">
        <v>22275</v>
      </c>
      <c r="D69" s="5">
        <v>22275</v>
      </c>
      <c r="E69" s="5">
        <v>44012.34</v>
      </c>
      <c r="F69" s="5">
        <v>44012.34</v>
      </c>
      <c r="G69" s="5">
        <v>164.01</v>
      </c>
    </row>
    <row r="71" spans="2:7" ht="12.75">
      <c r="B71" s="3" t="s">
        <v>128</v>
      </c>
      <c r="C71" s="3">
        <f>SUM(C67:C69)</f>
        <v>2146253.21</v>
      </c>
      <c r="D71" s="3">
        <f>SUM(D67:D69)</f>
        <v>2146253.21</v>
      </c>
      <c r="E71" s="3">
        <f>SUM(E67:E69)</f>
        <v>498908.36</v>
      </c>
      <c r="F71" s="3">
        <f>SUM(F67:F69)</f>
        <v>498908.36</v>
      </c>
      <c r="G71" s="3">
        <f>SUM(G67:G69)</f>
        <v>164.01</v>
      </c>
    </row>
    <row r="73" spans="1:7" ht="12.75">
      <c r="A73" s="4" t="s">
        <v>129</v>
      </c>
      <c r="B73" s="4" t="s">
        <v>130</v>
      </c>
      <c r="C73" s="5">
        <v>14180483.05</v>
      </c>
      <c r="D73" s="5">
        <v>15052705.3</v>
      </c>
      <c r="E73" s="5">
        <v>4445856.45</v>
      </c>
      <c r="F73" s="5">
        <v>4445856.45</v>
      </c>
      <c r="G73" s="5">
        <v>1077010.52</v>
      </c>
    </row>
    <row r="74" spans="1:7" ht="12.75">
      <c r="A74" s="6" t="s">
        <v>131</v>
      </c>
      <c r="B74" s="6" t="s">
        <v>132</v>
      </c>
      <c r="C74" s="7">
        <v>41588290.37</v>
      </c>
      <c r="D74" s="7">
        <v>42896316.79</v>
      </c>
      <c r="E74" s="7">
        <v>19804511.7</v>
      </c>
      <c r="F74" s="7">
        <v>19804511.7</v>
      </c>
      <c r="G74" s="7">
        <v>1276931.17</v>
      </c>
    </row>
    <row r="75" spans="1:7" ht="12.75">
      <c r="A75" s="4" t="s">
        <v>133</v>
      </c>
      <c r="B75" s="4" t="s">
        <v>134</v>
      </c>
      <c r="C75" s="5">
        <v>11182129.15</v>
      </c>
      <c r="D75" s="5">
        <v>11182129.15</v>
      </c>
      <c r="E75" s="5">
        <v>4225017.27</v>
      </c>
      <c r="F75" s="5">
        <v>4225017.27</v>
      </c>
      <c r="G75" s="5">
        <v>1680560.22</v>
      </c>
    </row>
    <row r="76" spans="1:7" ht="12.75">
      <c r="A76" s="6" t="s">
        <v>135</v>
      </c>
      <c r="B76" s="6" t="s">
        <v>136</v>
      </c>
      <c r="C76" s="7">
        <v>60000</v>
      </c>
      <c r="D76" s="7">
        <v>60000</v>
      </c>
      <c r="E76" s="7">
        <v>40000</v>
      </c>
      <c r="F76" s="7">
        <v>40000</v>
      </c>
      <c r="G76" s="7">
        <v>0</v>
      </c>
    </row>
    <row r="77" spans="1:7" ht="12.75">
      <c r="A77" s="4" t="s">
        <v>137</v>
      </c>
      <c r="B77" s="4" t="s">
        <v>138</v>
      </c>
      <c r="C77" s="5">
        <v>3608553.45</v>
      </c>
      <c r="D77" s="5">
        <v>3641963.58</v>
      </c>
      <c r="E77" s="5">
        <v>3016554.76</v>
      </c>
      <c r="F77" s="5">
        <v>3016554.76</v>
      </c>
      <c r="G77" s="5">
        <v>22657.47</v>
      </c>
    </row>
    <row r="78" spans="1:7" ht="12.75">
      <c r="A78" s="6" t="s">
        <v>139</v>
      </c>
      <c r="B78" s="6" t="s">
        <v>140</v>
      </c>
      <c r="C78" s="7">
        <v>7036013.3</v>
      </c>
      <c r="D78" s="7">
        <v>8051947.28</v>
      </c>
      <c r="E78" s="7">
        <v>2822066.82</v>
      </c>
      <c r="F78" s="7">
        <v>2818108.86</v>
      </c>
      <c r="G78" s="7">
        <v>159239.97</v>
      </c>
    </row>
    <row r="80" spans="2:7" ht="12.75">
      <c r="B80" s="3" t="s">
        <v>141</v>
      </c>
      <c r="C80" s="3">
        <f>SUM(C72:C78)</f>
        <v>77655469.32</v>
      </c>
      <c r="D80" s="3">
        <f>SUM(D72:D78)</f>
        <v>80885062.10000001</v>
      </c>
      <c r="E80" s="3">
        <f>SUM(E72:E78)</f>
        <v>34354007</v>
      </c>
      <c r="F80" s="3">
        <f>SUM(F72:F78)</f>
        <v>34350049.04</v>
      </c>
      <c r="G80" s="3">
        <f>SUM(G72:G78)</f>
        <v>4216399.350000001</v>
      </c>
    </row>
    <row r="82" spans="1:7" ht="12.75">
      <c r="A82" s="6" t="s">
        <v>142</v>
      </c>
      <c r="B82" s="6" t="s">
        <v>143</v>
      </c>
      <c r="C82" s="7">
        <v>249348.39</v>
      </c>
      <c r="D82" s="7">
        <v>198864.39</v>
      </c>
      <c r="E82" s="7">
        <v>0</v>
      </c>
      <c r="F82" s="7">
        <v>0</v>
      </c>
      <c r="G82" s="7">
        <v>0</v>
      </c>
    </row>
    <row r="84" spans="2:7" ht="12.75">
      <c r="B84" s="3" t="s">
        <v>144</v>
      </c>
      <c r="C84" s="3">
        <f>SUM(C81:C82)</f>
        <v>249348.39</v>
      </c>
      <c r="D84" s="3">
        <f>SUM(D81:D82)</f>
        <v>198864.39</v>
      </c>
      <c r="E84" s="3">
        <f>SUM(E81:E82)</f>
        <v>0</v>
      </c>
      <c r="F84" s="3">
        <f>SUM(F81:F82)</f>
        <v>0</v>
      </c>
      <c r="G84" s="3">
        <f>SUM(G81:G82)</f>
        <v>0</v>
      </c>
    </row>
    <row r="86" spans="1:7" ht="12.75">
      <c r="A86" s="6" t="s">
        <v>145</v>
      </c>
      <c r="B86" s="6" t="s">
        <v>146</v>
      </c>
      <c r="C86" s="7">
        <v>8920968.46</v>
      </c>
      <c r="D86" s="7">
        <v>10074756.88</v>
      </c>
      <c r="E86" s="7">
        <v>2559600.49</v>
      </c>
      <c r="F86" s="7">
        <v>2550926.01</v>
      </c>
      <c r="G86" s="7">
        <v>8713453.54</v>
      </c>
    </row>
    <row r="87" spans="1:7" ht="12.75">
      <c r="A87" s="4" t="s">
        <v>147</v>
      </c>
      <c r="B87" s="4" t="s">
        <v>148</v>
      </c>
      <c r="C87" s="5">
        <v>13798368.7</v>
      </c>
      <c r="D87" s="5">
        <v>30374559.95</v>
      </c>
      <c r="E87" s="5">
        <v>3933740.88</v>
      </c>
      <c r="F87" s="5">
        <v>3361183.78</v>
      </c>
      <c r="G87" s="5">
        <v>2283083.88</v>
      </c>
    </row>
    <row r="88" spans="1:7" ht="12.75">
      <c r="A88" s="6" t="s">
        <v>149</v>
      </c>
      <c r="B88" s="6" t="s">
        <v>52</v>
      </c>
      <c r="C88" s="7">
        <v>7058536.38</v>
      </c>
      <c r="D88" s="7">
        <v>13969416.18</v>
      </c>
      <c r="E88" s="7">
        <v>2074261.06</v>
      </c>
      <c r="F88" s="7">
        <v>2071230.36</v>
      </c>
      <c r="G88" s="7">
        <v>643231.73</v>
      </c>
    </row>
    <row r="89" spans="1:7" ht="12.75">
      <c r="A89" s="4" t="s">
        <v>150</v>
      </c>
      <c r="B89" s="4" t="s">
        <v>54</v>
      </c>
      <c r="C89" s="5">
        <v>864784.64</v>
      </c>
      <c r="D89" s="5">
        <v>1311371.82</v>
      </c>
      <c r="E89" s="5">
        <v>233080.58</v>
      </c>
      <c r="F89" s="5">
        <v>226132.75</v>
      </c>
      <c r="G89" s="5">
        <v>105199.08</v>
      </c>
    </row>
    <row r="90" spans="1:7" ht="12.75">
      <c r="A90" s="6" t="s">
        <v>151</v>
      </c>
      <c r="B90" s="6" t="s">
        <v>56</v>
      </c>
      <c r="C90" s="7">
        <v>142000</v>
      </c>
      <c r="D90" s="7">
        <v>508225.05</v>
      </c>
      <c r="E90" s="7">
        <v>57617.49</v>
      </c>
      <c r="F90" s="7">
        <v>57617.49</v>
      </c>
      <c r="G90" s="7">
        <v>10386.94</v>
      </c>
    </row>
    <row r="91" spans="1:7" ht="12.75">
      <c r="A91" s="4" t="s">
        <v>152</v>
      </c>
      <c r="B91" s="4" t="s">
        <v>58</v>
      </c>
      <c r="C91" s="5">
        <v>0</v>
      </c>
      <c r="D91" s="5">
        <v>26871.19</v>
      </c>
      <c r="E91" s="5">
        <v>30005.11</v>
      </c>
      <c r="F91" s="5">
        <v>30005.11</v>
      </c>
      <c r="G91" s="5">
        <v>0</v>
      </c>
    </row>
    <row r="92" spans="1:7" ht="12.75">
      <c r="A92" s="6" t="s">
        <v>153</v>
      </c>
      <c r="B92" s="6" t="s">
        <v>60</v>
      </c>
      <c r="C92" s="7">
        <v>62000</v>
      </c>
      <c r="D92" s="7">
        <v>83659</v>
      </c>
      <c r="E92" s="7">
        <v>12180.47</v>
      </c>
      <c r="F92" s="7">
        <v>5999.18</v>
      </c>
      <c r="G92" s="7">
        <v>18104.42</v>
      </c>
    </row>
    <row r="93" spans="1:7" ht="12.75">
      <c r="A93" s="4" t="s">
        <v>154</v>
      </c>
      <c r="B93" s="4" t="s">
        <v>155</v>
      </c>
      <c r="C93" s="5">
        <v>42000</v>
      </c>
      <c r="D93" s="5">
        <v>82953.93</v>
      </c>
      <c r="E93" s="5">
        <v>0</v>
      </c>
      <c r="F93" s="5">
        <v>0</v>
      </c>
      <c r="G93" s="5">
        <v>0</v>
      </c>
    </row>
    <row r="94" spans="1:7" ht="12.75">
      <c r="A94" s="6" t="s">
        <v>156</v>
      </c>
      <c r="B94" s="6" t="s">
        <v>157</v>
      </c>
      <c r="C94" s="7">
        <v>4437750.58</v>
      </c>
      <c r="D94" s="7">
        <v>6263679.45</v>
      </c>
      <c r="E94" s="7">
        <v>740967.09</v>
      </c>
      <c r="F94" s="7">
        <v>725938.89</v>
      </c>
      <c r="G94" s="7">
        <v>175689.52</v>
      </c>
    </row>
    <row r="95" spans="1:7" ht="12.75">
      <c r="A95" s="4" t="s">
        <v>158</v>
      </c>
      <c r="B95" s="4" t="s">
        <v>159</v>
      </c>
      <c r="C95" s="5">
        <v>1249234.41</v>
      </c>
      <c r="D95" s="5">
        <v>1249234.41</v>
      </c>
      <c r="E95" s="5">
        <v>0</v>
      </c>
      <c r="F95" s="5">
        <v>0</v>
      </c>
      <c r="G95" s="5">
        <v>539279.82</v>
      </c>
    </row>
    <row r="96" spans="1:7" ht="12.75">
      <c r="A96" s="6" t="s">
        <v>160</v>
      </c>
      <c r="B96" s="6" t="s">
        <v>52</v>
      </c>
      <c r="C96" s="7">
        <v>0</v>
      </c>
      <c r="D96" s="7">
        <v>300700</v>
      </c>
      <c r="E96" s="7">
        <v>300699</v>
      </c>
      <c r="F96" s="7">
        <v>300699</v>
      </c>
      <c r="G96" s="7">
        <v>0</v>
      </c>
    </row>
    <row r="98" spans="2:7" ht="12.75">
      <c r="B98" s="3" t="s">
        <v>161</v>
      </c>
      <c r="C98" s="3">
        <f>SUM(C85:C96)</f>
        <v>36575643.169999994</v>
      </c>
      <c r="D98" s="3">
        <f>SUM(D85:D96)</f>
        <v>64245427.85999999</v>
      </c>
      <c r="E98" s="3">
        <f>SUM(E85:E96)</f>
        <v>9942152.17</v>
      </c>
      <c r="F98" s="3">
        <f>SUM(F85:F96)</f>
        <v>9329732.57</v>
      </c>
      <c r="G98" s="3">
        <f>SUM(G85:G96)</f>
        <v>12488428.929999998</v>
      </c>
    </row>
    <row r="100" spans="1:7" ht="12.75">
      <c r="A100" s="6" t="s">
        <v>162</v>
      </c>
      <c r="B100" s="6" t="s">
        <v>130</v>
      </c>
      <c r="C100" s="7">
        <v>1334500</v>
      </c>
      <c r="D100" s="7">
        <v>3047487.49</v>
      </c>
      <c r="E100" s="7">
        <v>263878.32</v>
      </c>
      <c r="F100" s="7">
        <v>263878.32</v>
      </c>
      <c r="G100" s="7">
        <v>81852.85</v>
      </c>
    </row>
    <row r="101" spans="1:7" ht="12.75">
      <c r="A101" s="4" t="s">
        <v>163</v>
      </c>
      <c r="B101" s="4" t="s">
        <v>164</v>
      </c>
      <c r="C101" s="5">
        <v>2757427.43</v>
      </c>
      <c r="D101" s="5">
        <v>4262377.43</v>
      </c>
      <c r="E101" s="5">
        <v>0</v>
      </c>
      <c r="F101" s="5">
        <v>0</v>
      </c>
      <c r="G101" s="5">
        <v>210000</v>
      </c>
    </row>
    <row r="102" spans="1:7" ht="12.75">
      <c r="A102" s="6" t="s">
        <v>165</v>
      </c>
      <c r="B102" s="6" t="s">
        <v>166</v>
      </c>
      <c r="C102" s="7">
        <v>0</v>
      </c>
      <c r="D102" s="7">
        <v>1915617.27</v>
      </c>
      <c r="E102" s="7">
        <v>711056.47</v>
      </c>
      <c r="F102" s="7">
        <v>711056.47</v>
      </c>
      <c r="G102" s="7">
        <v>0</v>
      </c>
    </row>
    <row r="103" spans="1:7" ht="12.75">
      <c r="A103" s="4" t="s">
        <v>167</v>
      </c>
      <c r="B103" s="4" t="s">
        <v>168</v>
      </c>
      <c r="C103" s="5">
        <v>1008809.25</v>
      </c>
      <c r="D103" s="5">
        <v>1008809.25</v>
      </c>
      <c r="E103" s="5">
        <v>0</v>
      </c>
      <c r="F103" s="5">
        <v>0</v>
      </c>
      <c r="G103" s="5">
        <v>0</v>
      </c>
    </row>
    <row r="104" spans="1:7" ht="12.75">
      <c r="A104" s="6" t="s">
        <v>169</v>
      </c>
      <c r="B104" s="6" t="s">
        <v>136</v>
      </c>
      <c r="C104" s="7">
        <v>300000</v>
      </c>
      <c r="D104" s="7">
        <v>300000</v>
      </c>
      <c r="E104" s="7">
        <v>0</v>
      </c>
      <c r="F104" s="7">
        <v>0</v>
      </c>
      <c r="G104" s="7">
        <v>0</v>
      </c>
    </row>
    <row r="105" spans="1:7" ht="12.75">
      <c r="A105" s="4" t="s">
        <v>170</v>
      </c>
      <c r="B105" s="4" t="s">
        <v>171</v>
      </c>
      <c r="C105" s="5">
        <v>4788654.33</v>
      </c>
      <c r="D105" s="5">
        <v>5140941.72</v>
      </c>
      <c r="E105" s="5">
        <v>0</v>
      </c>
      <c r="F105" s="5">
        <v>0</v>
      </c>
      <c r="G105" s="5">
        <v>0</v>
      </c>
    </row>
    <row r="106" spans="1:7" ht="12.75">
      <c r="A106" s="6" t="s">
        <v>172</v>
      </c>
      <c r="B106" s="6" t="s">
        <v>173</v>
      </c>
      <c r="C106" s="7">
        <v>7759039.71</v>
      </c>
      <c r="D106" s="7">
        <v>14517019.83</v>
      </c>
      <c r="E106" s="7">
        <v>3889069.99</v>
      </c>
      <c r="F106" s="7">
        <v>3884987.08</v>
      </c>
      <c r="G106" s="7">
        <v>738993.06</v>
      </c>
    </row>
    <row r="108" spans="2:7" ht="12.75">
      <c r="B108" s="3" t="s">
        <v>174</v>
      </c>
      <c r="C108" s="3">
        <f>SUM(C99:C106)</f>
        <v>17948430.72</v>
      </c>
      <c r="D108" s="3">
        <f>SUM(D99:D106)</f>
        <v>30192252.990000002</v>
      </c>
      <c r="E108" s="3">
        <f>SUM(E99:E106)</f>
        <v>4864004.78</v>
      </c>
      <c r="F108" s="3">
        <f>SUM(F99:F106)</f>
        <v>4859921.87</v>
      </c>
      <c r="G108" s="3">
        <f>SUM(G99:G106)</f>
        <v>1030845.91</v>
      </c>
    </row>
    <row r="110" spans="1:7" ht="12.75">
      <c r="A110" s="6" t="s">
        <v>175</v>
      </c>
      <c r="B110" s="6" t="s">
        <v>176</v>
      </c>
      <c r="C110" s="7">
        <v>2290475.47</v>
      </c>
      <c r="D110" s="7">
        <v>2290475.47</v>
      </c>
      <c r="E110" s="7">
        <v>0</v>
      </c>
      <c r="F110" s="7">
        <v>0</v>
      </c>
      <c r="G110" s="7">
        <v>0</v>
      </c>
    </row>
    <row r="111" spans="1:7" ht="12.75">
      <c r="A111" s="4" t="s">
        <v>177</v>
      </c>
      <c r="B111" s="4" t="s">
        <v>178</v>
      </c>
      <c r="C111" s="5">
        <v>11825111.67</v>
      </c>
      <c r="D111" s="5">
        <v>11825111.67</v>
      </c>
      <c r="E111" s="5">
        <v>4269983.81</v>
      </c>
      <c r="F111" s="5">
        <v>4269983.81</v>
      </c>
      <c r="G111" s="5">
        <v>0</v>
      </c>
    </row>
    <row r="113" spans="2:7" ht="12.75">
      <c r="B113" s="3" t="s">
        <v>179</v>
      </c>
      <c r="C113" s="3">
        <f>SUM(C109:C111)</f>
        <v>14115587.14</v>
      </c>
      <c r="D113" s="3">
        <f>SUM(D109:D111)</f>
        <v>14115587.14</v>
      </c>
      <c r="E113" s="3">
        <f>SUM(E109:E111)</f>
        <v>4269983.81</v>
      </c>
      <c r="F113" s="3">
        <f>SUM(F109:F111)</f>
        <v>4269983.81</v>
      </c>
      <c r="G113" s="3">
        <f>SUM(G109:G111)</f>
        <v>0</v>
      </c>
    </row>
    <row r="116" spans="2:7" ht="12.75">
      <c r="B116" s="3" t="s">
        <v>180</v>
      </c>
      <c r="C116" s="3">
        <f>SUMIF(A4:A113,"&lt;&gt;",C4:C113)</f>
        <v>313654879.17</v>
      </c>
      <c r="D116" s="3">
        <f>SUMIF(A4:A113,"&lt;&gt;",D4:D113)</f>
        <v>358221709.3500001</v>
      </c>
      <c r="E116" s="3">
        <f>SUMIF(A4:A113,"&lt;&gt;",E4:E113)</f>
        <v>114870461.24999999</v>
      </c>
      <c r="F116" s="3">
        <f>SUMIF(A4:A113,"&lt;&gt;",F4:F113)</f>
        <v>113519495.77999999</v>
      </c>
      <c r="G116" s="3">
        <f>SUMIF(A4:A113,"&lt;&gt;",G4:G113)</f>
        <v>29829659.75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B45" sqref="B45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288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0</v>
      </c>
      <c r="D2" s="9"/>
      <c r="E2" s="9"/>
      <c r="F2" s="9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181</v>
      </c>
      <c r="F3" s="2" t="s">
        <v>182</v>
      </c>
      <c r="G3" s="2" t="s">
        <v>182</v>
      </c>
    </row>
    <row r="4" spans="1:7" ht="12.75">
      <c r="A4" s="6" t="s">
        <v>183</v>
      </c>
      <c r="B4" s="6" t="s">
        <v>184</v>
      </c>
      <c r="C4" s="7">
        <v>7479.59</v>
      </c>
      <c r="D4" s="7">
        <v>7479.59</v>
      </c>
      <c r="E4" s="7">
        <v>7518.08</v>
      </c>
      <c r="F4" s="7">
        <v>0</v>
      </c>
      <c r="G4" s="7">
        <v>189.07</v>
      </c>
    </row>
    <row r="5" spans="1:7" ht="12.75">
      <c r="A5" s="4" t="s">
        <v>185</v>
      </c>
      <c r="B5" s="4" t="s">
        <v>186</v>
      </c>
      <c r="C5" s="5">
        <v>41301505.27</v>
      </c>
      <c r="D5" s="5">
        <v>41301505.27</v>
      </c>
      <c r="E5" s="5">
        <v>41954259.83</v>
      </c>
      <c r="F5" s="5">
        <v>146684.61</v>
      </c>
      <c r="G5" s="5">
        <v>636182.43</v>
      </c>
    </row>
    <row r="6" spans="1:7" ht="12.75">
      <c r="A6" s="6" t="s">
        <v>187</v>
      </c>
      <c r="B6" s="6" t="s">
        <v>188</v>
      </c>
      <c r="C6" s="7">
        <v>10581277.47</v>
      </c>
      <c r="D6" s="7">
        <v>10581277.47</v>
      </c>
      <c r="E6" s="7">
        <v>10965932.99</v>
      </c>
      <c r="F6" s="7">
        <v>1653316.9</v>
      </c>
      <c r="G6" s="7">
        <v>280271.53</v>
      </c>
    </row>
    <row r="7" spans="1:7" ht="12.75">
      <c r="A7" s="4" t="s">
        <v>189</v>
      </c>
      <c r="B7" s="4" t="s">
        <v>190</v>
      </c>
      <c r="C7" s="5">
        <v>10000000</v>
      </c>
      <c r="D7" s="5">
        <v>10000000</v>
      </c>
      <c r="E7" s="5">
        <v>10090432.31</v>
      </c>
      <c r="F7" s="5">
        <v>5382744.57</v>
      </c>
      <c r="G7" s="5">
        <v>980819.26</v>
      </c>
    </row>
    <row r="8" spans="1:7" ht="12.75">
      <c r="A8" s="6" t="s">
        <v>191</v>
      </c>
      <c r="B8" s="6" t="s">
        <v>192</v>
      </c>
      <c r="C8" s="7">
        <v>9069703.32</v>
      </c>
      <c r="D8" s="7">
        <v>9069703.32</v>
      </c>
      <c r="E8" s="7">
        <v>1408758.44</v>
      </c>
      <c r="F8" s="7">
        <v>1338287.92</v>
      </c>
      <c r="G8" s="7">
        <v>330977.28</v>
      </c>
    </row>
    <row r="10" spans="2:7" ht="12.75">
      <c r="B10" s="3" t="s">
        <v>36</v>
      </c>
      <c r="C10" s="3">
        <f>SUM(C4:C8)</f>
        <v>70959965.65</v>
      </c>
      <c r="D10" s="3">
        <f>SUM(D4:D8)</f>
        <v>70959965.65</v>
      </c>
      <c r="E10" s="3">
        <f>SUM(E4:E8)</f>
        <v>64426901.65</v>
      </c>
      <c r="F10" s="3">
        <f>SUM(F4:F8)</f>
        <v>8521034</v>
      </c>
      <c r="G10" s="3">
        <f>SUM(G4:G8)</f>
        <v>2228439.5700000003</v>
      </c>
    </row>
    <row r="12" spans="1:7" ht="12.75">
      <c r="A12" s="6" t="s">
        <v>193</v>
      </c>
      <c r="B12" s="6" t="s">
        <v>194</v>
      </c>
      <c r="C12" s="7">
        <v>4500000</v>
      </c>
      <c r="D12" s="7">
        <v>4500000</v>
      </c>
      <c r="E12" s="7">
        <v>1081542.06</v>
      </c>
      <c r="F12" s="7">
        <v>308396.07</v>
      </c>
      <c r="G12" s="7">
        <v>986234.26</v>
      </c>
    </row>
    <row r="14" spans="2:7" ht="12.75">
      <c r="B14" s="3" t="s">
        <v>123</v>
      </c>
      <c r="C14" s="3">
        <f>SUM(C11:C12)</f>
        <v>4500000</v>
      </c>
      <c r="D14" s="3">
        <f>SUM(D11:D12)</f>
        <v>4500000</v>
      </c>
      <c r="E14" s="3">
        <f>SUM(E11:E12)</f>
        <v>1081542.06</v>
      </c>
      <c r="F14" s="3">
        <f>SUM(F11:F12)</f>
        <v>308396.07</v>
      </c>
      <c r="G14" s="3">
        <f>SUM(G11:G12)</f>
        <v>986234.26</v>
      </c>
    </row>
    <row r="16" spans="1:7" ht="12.75">
      <c r="A16" s="6" t="s">
        <v>195</v>
      </c>
      <c r="B16" s="6" t="s">
        <v>196</v>
      </c>
      <c r="C16" s="7">
        <v>8363038.98</v>
      </c>
      <c r="D16" s="7">
        <v>8363038.98</v>
      </c>
      <c r="E16" s="7">
        <v>3526426.74</v>
      </c>
      <c r="F16" s="7">
        <v>2730660.5</v>
      </c>
      <c r="G16" s="7">
        <v>902087.98</v>
      </c>
    </row>
    <row r="17" spans="1:7" ht="12.75">
      <c r="A17" s="4" t="s">
        <v>197</v>
      </c>
      <c r="B17" s="4" t="s">
        <v>198</v>
      </c>
      <c r="C17" s="5">
        <v>9996639.79</v>
      </c>
      <c r="D17" s="5">
        <v>9996639.79</v>
      </c>
      <c r="E17" s="5">
        <v>4159595.02</v>
      </c>
      <c r="F17" s="5">
        <v>3207377.72</v>
      </c>
      <c r="G17" s="5">
        <v>1029041.64</v>
      </c>
    </row>
    <row r="18" spans="1:7" ht="12.75">
      <c r="A18" s="6" t="s">
        <v>199</v>
      </c>
      <c r="B18" s="6" t="s">
        <v>200</v>
      </c>
      <c r="C18" s="7">
        <v>13824185.21</v>
      </c>
      <c r="D18" s="7">
        <v>13824185.21</v>
      </c>
      <c r="E18" s="7">
        <v>5183118.47</v>
      </c>
      <c r="F18" s="7">
        <v>4139249.93</v>
      </c>
      <c r="G18" s="7">
        <v>2815214.63</v>
      </c>
    </row>
    <row r="19" spans="1:7" ht="12.75">
      <c r="A19" s="4" t="s">
        <v>201</v>
      </c>
      <c r="B19" s="4" t="s">
        <v>202</v>
      </c>
      <c r="C19" s="5">
        <v>124866.98</v>
      </c>
      <c r="D19" s="5">
        <v>124866.98</v>
      </c>
      <c r="E19" s="5">
        <v>72855.73</v>
      </c>
      <c r="F19" s="5">
        <v>28777.81</v>
      </c>
      <c r="G19" s="5">
        <v>37941.47</v>
      </c>
    </row>
    <row r="20" spans="1:7" ht="12.75">
      <c r="A20" s="6" t="s">
        <v>203</v>
      </c>
      <c r="B20" s="6" t="s">
        <v>204</v>
      </c>
      <c r="C20" s="7">
        <v>139659.19</v>
      </c>
      <c r="D20" s="7">
        <v>139659.19</v>
      </c>
      <c r="E20" s="7">
        <v>13592.57</v>
      </c>
      <c r="F20" s="7">
        <v>7004.76</v>
      </c>
      <c r="G20" s="7">
        <v>24677.14</v>
      </c>
    </row>
    <row r="21" spans="1:7" ht="12.75">
      <c r="A21" s="4" t="s">
        <v>205</v>
      </c>
      <c r="B21" s="4" t="s">
        <v>206</v>
      </c>
      <c r="C21" s="5">
        <v>97366.71</v>
      </c>
      <c r="D21" s="5">
        <v>97366.71</v>
      </c>
      <c r="E21" s="5">
        <v>6894.66</v>
      </c>
      <c r="F21" s="5">
        <v>2136.93</v>
      </c>
      <c r="G21" s="5">
        <v>42457.27</v>
      </c>
    </row>
    <row r="22" spans="1:7" ht="12.75">
      <c r="A22" s="6" t="s">
        <v>207</v>
      </c>
      <c r="B22" s="6" t="s">
        <v>208</v>
      </c>
      <c r="C22" s="7">
        <v>705153.47</v>
      </c>
      <c r="D22" s="7">
        <v>705153.47</v>
      </c>
      <c r="E22" s="7">
        <v>0</v>
      </c>
      <c r="F22" s="7">
        <v>0</v>
      </c>
      <c r="G22" s="7">
        <v>100129.88</v>
      </c>
    </row>
    <row r="23" spans="1:7" ht="12.75">
      <c r="A23" s="4" t="s">
        <v>209</v>
      </c>
      <c r="B23" s="4" t="s">
        <v>210</v>
      </c>
      <c r="C23" s="5">
        <v>82772.65</v>
      </c>
      <c r="D23" s="5">
        <v>82772.65</v>
      </c>
      <c r="E23" s="5">
        <v>54986.04</v>
      </c>
      <c r="F23" s="5">
        <v>15259.94</v>
      </c>
      <c r="G23" s="5">
        <v>32569.71</v>
      </c>
    </row>
    <row r="24" spans="1:7" ht="12.75">
      <c r="A24" s="6" t="s">
        <v>211</v>
      </c>
      <c r="B24" s="6" t="s">
        <v>212</v>
      </c>
      <c r="C24" s="7">
        <v>7332325.37</v>
      </c>
      <c r="D24" s="7">
        <v>7332325.37</v>
      </c>
      <c r="E24" s="7">
        <v>1076858.91</v>
      </c>
      <c r="F24" s="7">
        <v>1055666.24</v>
      </c>
      <c r="G24" s="7">
        <v>296200.92</v>
      </c>
    </row>
    <row r="25" spans="1:7" ht="12.75">
      <c r="A25" s="4" t="s">
        <v>213</v>
      </c>
      <c r="B25" s="4" t="s">
        <v>214</v>
      </c>
      <c r="C25" s="5">
        <v>447233.97</v>
      </c>
      <c r="D25" s="5">
        <v>447233.97</v>
      </c>
      <c r="E25" s="5">
        <v>-727.65</v>
      </c>
      <c r="F25" s="5">
        <v>-727.65</v>
      </c>
      <c r="G25" s="5">
        <v>154640.23</v>
      </c>
    </row>
    <row r="26" spans="1:7" ht="12.75">
      <c r="A26" s="6" t="s">
        <v>215</v>
      </c>
      <c r="B26" s="6" t="s">
        <v>216</v>
      </c>
      <c r="C26" s="7">
        <v>1964000</v>
      </c>
      <c r="D26" s="7">
        <v>1964000</v>
      </c>
      <c r="E26" s="7">
        <v>759283.28</v>
      </c>
      <c r="F26" s="7">
        <v>615984.88</v>
      </c>
      <c r="G26" s="7">
        <v>410127.74</v>
      </c>
    </row>
    <row r="27" spans="1:7" ht="12.75">
      <c r="A27" s="4" t="s">
        <v>217</v>
      </c>
      <c r="B27" s="4" t="s">
        <v>218</v>
      </c>
      <c r="C27" s="5">
        <v>980770.88</v>
      </c>
      <c r="D27" s="5">
        <v>980770.88</v>
      </c>
      <c r="E27" s="5">
        <v>275018.11</v>
      </c>
      <c r="F27" s="5">
        <v>271064.15</v>
      </c>
      <c r="G27" s="5">
        <v>219257.25</v>
      </c>
    </row>
    <row r="28" spans="1:7" ht="12.75">
      <c r="A28" s="6" t="s">
        <v>219</v>
      </c>
      <c r="B28" s="6" t="s">
        <v>220</v>
      </c>
      <c r="C28" s="7">
        <v>15000</v>
      </c>
      <c r="D28" s="7">
        <v>15000</v>
      </c>
      <c r="E28" s="7">
        <v>9864.43</v>
      </c>
      <c r="F28" s="7">
        <v>7115.38</v>
      </c>
      <c r="G28" s="7">
        <v>2579.88</v>
      </c>
    </row>
    <row r="29" spans="1:7" ht="12.75">
      <c r="A29" s="4" t="s">
        <v>221</v>
      </c>
      <c r="B29" s="4" t="s">
        <v>222</v>
      </c>
      <c r="C29" s="5">
        <v>1364052.08</v>
      </c>
      <c r="D29" s="5">
        <v>1364052.08</v>
      </c>
      <c r="E29" s="5">
        <v>-519.91</v>
      </c>
      <c r="F29" s="5">
        <v>-1803.14</v>
      </c>
      <c r="G29" s="5">
        <v>120554.39</v>
      </c>
    </row>
    <row r="30" spans="1:7" ht="12.75">
      <c r="A30" s="6" t="s">
        <v>223</v>
      </c>
      <c r="B30" s="6" t="s">
        <v>224</v>
      </c>
      <c r="C30" s="7">
        <v>1103118.4</v>
      </c>
      <c r="D30" s="7">
        <v>1103118.4</v>
      </c>
      <c r="E30" s="7">
        <v>899417.29</v>
      </c>
      <c r="F30" s="7">
        <v>706900.38</v>
      </c>
      <c r="G30" s="7">
        <v>332413.17</v>
      </c>
    </row>
    <row r="31" spans="1:7" ht="12.75">
      <c r="A31" s="4" t="s">
        <v>225</v>
      </c>
      <c r="B31" s="4" t="s">
        <v>226</v>
      </c>
      <c r="C31" s="5">
        <v>35831.81</v>
      </c>
      <c r="D31" s="5">
        <v>35831.81</v>
      </c>
      <c r="E31" s="5">
        <v>0</v>
      </c>
      <c r="F31" s="5">
        <v>0</v>
      </c>
      <c r="G31" s="5">
        <v>20799.8</v>
      </c>
    </row>
    <row r="32" spans="1:7" ht="12.75">
      <c r="A32" s="6" t="s">
        <v>227</v>
      </c>
      <c r="B32" s="6" t="s">
        <v>228</v>
      </c>
      <c r="C32" s="7">
        <v>257478.21</v>
      </c>
      <c r="D32" s="7">
        <v>257478.21</v>
      </c>
      <c r="E32" s="7">
        <v>731.51</v>
      </c>
      <c r="F32" s="7">
        <v>731.51</v>
      </c>
      <c r="G32" s="7">
        <v>0</v>
      </c>
    </row>
    <row r="33" spans="1:7" ht="12.75">
      <c r="A33" s="4" t="s">
        <v>229</v>
      </c>
      <c r="B33" s="4" t="s">
        <v>230</v>
      </c>
      <c r="C33" s="5">
        <v>707824.86</v>
      </c>
      <c r="D33" s="5">
        <v>707824.86</v>
      </c>
      <c r="E33" s="5">
        <v>161326.93</v>
      </c>
      <c r="F33" s="5">
        <v>155452.38</v>
      </c>
      <c r="G33" s="5">
        <v>355175.28</v>
      </c>
    </row>
    <row r="34" spans="1:7" ht="12.75">
      <c r="A34" s="6" t="s">
        <v>231</v>
      </c>
      <c r="B34" s="6" t="s">
        <v>232</v>
      </c>
      <c r="C34" s="7">
        <v>658008.78</v>
      </c>
      <c r="D34" s="7">
        <v>658008.78</v>
      </c>
      <c r="E34" s="7">
        <v>125172.83</v>
      </c>
      <c r="F34" s="7">
        <v>125172.83</v>
      </c>
      <c r="G34" s="7">
        <v>0</v>
      </c>
    </row>
    <row r="35" spans="1:7" ht="12.75">
      <c r="A35" s="4" t="s">
        <v>233</v>
      </c>
      <c r="B35" s="4" t="s">
        <v>234</v>
      </c>
      <c r="C35" s="5">
        <v>383000</v>
      </c>
      <c r="D35" s="5">
        <v>433000</v>
      </c>
      <c r="E35" s="5">
        <v>603058</v>
      </c>
      <c r="F35" s="5">
        <v>547772.49</v>
      </c>
      <c r="G35" s="5">
        <v>45710.01</v>
      </c>
    </row>
    <row r="36" spans="1:7" ht="12.75">
      <c r="A36" s="6" t="s">
        <v>235</v>
      </c>
      <c r="B36" s="6" t="s">
        <v>236</v>
      </c>
      <c r="C36" s="7">
        <v>350000</v>
      </c>
      <c r="D36" s="7">
        <v>350000</v>
      </c>
      <c r="E36" s="7">
        <v>113432.04</v>
      </c>
      <c r="F36" s="7">
        <v>22390</v>
      </c>
      <c r="G36" s="7">
        <v>32221</v>
      </c>
    </row>
    <row r="37" spans="1:7" ht="12.75">
      <c r="A37" s="4" t="s">
        <v>237</v>
      </c>
      <c r="B37" s="4" t="s">
        <v>238</v>
      </c>
      <c r="C37" s="5">
        <v>3650000</v>
      </c>
      <c r="D37" s="5">
        <v>3650000</v>
      </c>
      <c r="E37" s="5">
        <v>1496252.8</v>
      </c>
      <c r="F37" s="5">
        <v>1496252.8</v>
      </c>
      <c r="G37" s="5">
        <v>260803.6</v>
      </c>
    </row>
    <row r="38" spans="1:7" ht="12.75">
      <c r="A38" s="6" t="s">
        <v>239</v>
      </c>
      <c r="B38" s="6" t="s">
        <v>240</v>
      </c>
      <c r="C38" s="7">
        <v>300000</v>
      </c>
      <c r="D38" s="7">
        <v>300000</v>
      </c>
      <c r="E38" s="7">
        <v>114004.47</v>
      </c>
      <c r="F38" s="7">
        <v>14253.53</v>
      </c>
      <c r="G38" s="7">
        <v>112426.67</v>
      </c>
    </row>
    <row r="39" spans="1:7" ht="12.75">
      <c r="A39" s="4" t="s">
        <v>241</v>
      </c>
      <c r="B39" s="4" t="s">
        <v>242</v>
      </c>
      <c r="C39" s="5">
        <v>400000</v>
      </c>
      <c r="D39" s="5">
        <v>400000</v>
      </c>
      <c r="E39" s="5">
        <v>256282.88</v>
      </c>
      <c r="F39" s="5">
        <v>256282.88</v>
      </c>
      <c r="G39" s="5">
        <v>0</v>
      </c>
    </row>
    <row r="40" spans="1:7" ht="12.75">
      <c r="A40" s="6" t="s">
        <v>243</v>
      </c>
      <c r="B40" s="6" t="s">
        <v>244</v>
      </c>
      <c r="C40" s="7">
        <v>400000</v>
      </c>
      <c r="D40" s="7">
        <v>400000</v>
      </c>
      <c r="E40" s="7">
        <v>167720.54</v>
      </c>
      <c r="F40" s="7">
        <v>158597.09</v>
      </c>
      <c r="G40" s="7">
        <v>68905.94</v>
      </c>
    </row>
    <row r="41" spans="1:7" ht="12.75">
      <c r="A41" s="4" t="s">
        <v>245</v>
      </c>
      <c r="B41" s="4" t="s">
        <v>246</v>
      </c>
      <c r="C41" s="5">
        <v>200000</v>
      </c>
      <c r="D41" s="5">
        <v>200000</v>
      </c>
      <c r="E41" s="5">
        <v>63645.16</v>
      </c>
      <c r="F41" s="5">
        <v>45113.88</v>
      </c>
      <c r="G41" s="5">
        <v>8267.09</v>
      </c>
    </row>
    <row r="43" spans="2:7" ht="12.75">
      <c r="B43" s="3" t="s">
        <v>128</v>
      </c>
      <c r="C43" s="3">
        <f>SUM(C15:C41)</f>
        <v>53882327.34</v>
      </c>
      <c r="D43" s="3">
        <f>SUM(D15:D41)</f>
        <v>53932327.34</v>
      </c>
      <c r="E43" s="3">
        <f>SUM(E15:E41)</f>
        <v>19138290.849999994</v>
      </c>
      <c r="F43" s="3">
        <f>SUM(F15:F41)</f>
        <v>15606687.220000004</v>
      </c>
      <c r="G43" s="3">
        <f>SUM(G15:G41)</f>
        <v>7424202.689999999</v>
      </c>
    </row>
    <row r="45" spans="1:7" ht="12.75">
      <c r="A45" s="4" t="s">
        <v>247</v>
      </c>
      <c r="B45" s="4" t="s">
        <v>248</v>
      </c>
      <c r="C45" s="5">
        <v>237597.72</v>
      </c>
      <c r="D45" s="5">
        <v>237597.72</v>
      </c>
      <c r="E45" s="5">
        <v>118798.86</v>
      </c>
      <c r="F45" s="5">
        <v>118798.86</v>
      </c>
      <c r="G45" s="5">
        <v>0</v>
      </c>
    </row>
    <row r="46" spans="1:7" ht="12.75">
      <c r="A46" s="6" t="s">
        <v>249</v>
      </c>
      <c r="B46" s="6" t="s">
        <v>250</v>
      </c>
      <c r="C46" s="7">
        <v>11000</v>
      </c>
      <c r="D46" s="7">
        <v>11000</v>
      </c>
      <c r="E46" s="7">
        <v>0</v>
      </c>
      <c r="F46" s="7">
        <v>0</v>
      </c>
      <c r="G46" s="7">
        <v>0</v>
      </c>
    </row>
    <row r="47" spans="1:7" ht="12.75">
      <c r="A47" s="4" t="s">
        <v>251</v>
      </c>
      <c r="B47" s="4" t="s">
        <v>252</v>
      </c>
      <c r="C47" s="5">
        <v>1819310.2</v>
      </c>
      <c r="D47" s="5">
        <v>1819310.2</v>
      </c>
      <c r="E47" s="5">
        <v>835254.28</v>
      </c>
      <c r="F47" s="5">
        <v>805254.28</v>
      </c>
      <c r="G47" s="5">
        <v>247138.64</v>
      </c>
    </row>
    <row r="48" spans="1:7" ht="12.75">
      <c r="A48" s="6" t="s">
        <v>253</v>
      </c>
      <c r="B48" s="6" t="s">
        <v>254</v>
      </c>
      <c r="C48" s="7">
        <v>131441195.15</v>
      </c>
      <c r="D48" s="7">
        <v>131441195.15</v>
      </c>
      <c r="E48" s="7">
        <v>63738717.21</v>
      </c>
      <c r="F48" s="7">
        <v>63710622.44</v>
      </c>
      <c r="G48" s="7">
        <v>4812577.44</v>
      </c>
    </row>
    <row r="49" spans="1:7" ht="12.75">
      <c r="A49" s="4" t="s">
        <v>255</v>
      </c>
      <c r="B49" s="4" t="s">
        <v>256</v>
      </c>
      <c r="C49" s="5">
        <v>30000</v>
      </c>
      <c r="D49" s="5">
        <v>30000</v>
      </c>
      <c r="E49" s="5">
        <v>0</v>
      </c>
      <c r="F49" s="5">
        <v>0</v>
      </c>
      <c r="G49" s="5">
        <v>13231.35</v>
      </c>
    </row>
    <row r="50" spans="1:7" ht="12.75">
      <c r="A50" s="6" t="s">
        <v>257</v>
      </c>
      <c r="B50" s="6" t="s">
        <v>258</v>
      </c>
      <c r="C50" s="7">
        <v>0</v>
      </c>
      <c r="D50" s="7">
        <v>0</v>
      </c>
      <c r="E50" s="7">
        <v>319876.19</v>
      </c>
      <c r="F50" s="7">
        <v>319876.19</v>
      </c>
      <c r="G50" s="7">
        <v>95046.56</v>
      </c>
    </row>
    <row r="52" spans="2:7" ht="12.75">
      <c r="B52" s="3" t="s">
        <v>141</v>
      </c>
      <c r="C52" s="3">
        <f>SUM(C44:C50)</f>
        <v>133539103.07000001</v>
      </c>
      <c r="D52" s="3">
        <f>SUM(D44:D50)</f>
        <v>133539103.07000001</v>
      </c>
      <c r="E52" s="3">
        <f>SUM(E44:E50)</f>
        <v>65012646.54</v>
      </c>
      <c r="F52" s="3">
        <f>SUM(F44:F50)</f>
        <v>64954551.769999996</v>
      </c>
      <c r="G52" s="3">
        <f>SUM(G44:G50)</f>
        <v>5167993.989999999</v>
      </c>
    </row>
    <row r="54" spans="1:7" ht="12.75">
      <c r="A54" s="6" t="s">
        <v>259</v>
      </c>
      <c r="B54" s="6" t="s">
        <v>260</v>
      </c>
      <c r="C54" s="7">
        <v>20000</v>
      </c>
      <c r="D54" s="7">
        <v>20000</v>
      </c>
      <c r="E54" s="7">
        <v>9422.17</v>
      </c>
      <c r="F54" s="7">
        <v>9422.17</v>
      </c>
      <c r="G54" s="7">
        <v>1.79</v>
      </c>
    </row>
    <row r="55" spans="1:7" ht="12.75">
      <c r="A55" s="4" t="s">
        <v>261</v>
      </c>
      <c r="B55" s="4" t="s">
        <v>262</v>
      </c>
      <c r="C55" s="5">
        <v>500000</v>
      </c>
      <c r="D55" s="5">
        <v>500000</v>
      </c>
      <c r="E55" s="5">
        <v>0</v>
      </c>
      <c r="F55" s="5">
        <v>0</v>
      </c>
      <c r="G55" s="5">
        <v>500000</v>
      </c>
    </row>
    <row r="56" spans="1:7" ht="12.75">
      <c r="A56" s="6" t="s">
        <v>263</v>
      </c>
      <c r="B56" s="6" t="s">
        <v>264</v>
      </c>
      <c r="C56" s="7">
        <v>157148.12</v>
      </c>
      <c r="D56" s="7">
        <v>157148.12</v>
      </c>
      <c r="E56" s="7">
        <v>0</v>
      </c>
      <c r="F56" s="7">
        <v>0</v>
      </c>
      <c r="G56" s="7">
        <v>0</v>
      </c>
    </row>
    <row r="57" spans="1:7" ht="12.75">
      <c r="A57" s="4" t="s">
        <v>265</v>
      </c>
      <c r="B57" s="4" t="s">
        <v>266</v>
      </c>
      <c r="C57" s="5">
        <v>968446.3</v>
      </c>
      <c r="D57" s="5">
        <v>968446.3</v>
      </c>
      <c r="E57" s="5">
        <v>859435.57</v>
      </c>
      <c r="F57" s="5">
        <v>819942.4</v>
      </c>
      <c r="G57" s="5">
        <v>202623.09</v>
      </c>
    </row>
    <row r="58" spans="1:7" ht="12.75">
      <c r="A58" s="6" t="s">
        <v>267</v>
      </c>
      <c r="B58" s="6" t="s">
        <v>268</v>
      </c>
      <c r="C58" s="7">
        <v>2668943.67</v>
      </c>
      <c r="D58" s="7">
        <v>2668943.67</v>
      </c>
      <c r="E58" s="7">
        <v>79844.43</v>
      </c>
      <c r="F58" s="7">
        <v>22576.14</v>
      </c>
      <c r="G58" s="7">
        <v>2115700.86</v>
      </c>
    </row>
    <row r="60" spans="2:7" ht="12.75">
      <c r="B60" s="3" t="s">
        <v>144</v>
      </c>
      <c r="C60" s="3">
        <f>SUM(C53:C58)</f>
        <v>4314538.09</v>
      </c>
      <c r="D60" s="3">
        <f>SUM(D53:D58)</f>
        <v>4314538.09</v>
      </c>
      <c r="E60" s="3">
        <f>SUM(E53:E58)</f>
        <v>948702.1699999999</v>
      </c>
      <c r="F60" s="3">
        <f>SUM(F53:F58)</f>
        <v>851940.7100000001</v>
      </c>
      <c r="G60" s="3">
        <f>SUM(G53:G58)</f>
        <v>2818325.7399999998</v>
      </c>
    </row>
    <row r="62" spans="1:7" ht="12.75">
      <c r="A62" s="6" t="s">
        <v>269</v>
      </c>
      <c r="B62" s="6" t="s">
        <v>270</v>
      </c>
      <c r="C62" s="7">
        <v>22625954.56</v>
      </c>
      <c r="D62" s="7">
        <v>22625954.56</v>
      </c>
      <c r="E62" s="7">
        <v>1991625.02</v>
      </c>
      <c r="F62" s="7">
        <v>1991625.02</v>
      </c>
      <c r="G62" s="7">
        <v>0</v>
      </c>
    </row>
    <row r="63" spans="1:7" ht="12.75">
      <c r="A63" s="4" t="s">
        <v>147</v>
      </c>
      <c r="B63" s="4" t="s">
        <v>271</v>
      </c>
      <c r="C63" s="5">
        <v>3000000</v>
      </c>
      <c r="D63" s="5">
        <v>3000000</v>
      </c>
      <c r="E63" s="5">
        <v>1424267.6</v>
      </c>
      <c r="F63" s="5">
        <v>897887.49</v>
      </c>
      <c r="G63" s="5">
        <v>103915.71</v>
      </c>
    </row>
    <row r="64" spans="1:7" ht="12.75">
      <c r="A64" s="6" t="s">
        <v>272</v>
      </c>
      <c r="B64" s="6" t="s">
        <v>273</v>
      </c>
      <c r="C64" s="7">
        <v>3000000</v>
      </c>
      <c r="D64" s="7">
        <v>3128344.4</v>
      </c>
      <c r="E64" s="7">
        <v>187563.79</v>
      </c>
      <c r="F64" s="7">
        <v>187563.79</v>
      </c>
      <c r="G64" s="7">
        <v>373408</v>
      </c>
    </row>
    <row r="65" spans="1:7" ht="12.75">
      <c r="A65" s="4" t="s">
        <v>274</v>
      </c>
      <c r="B65" s="4" t="s">
        <v>275</v>
      </c>
      <c r="C65" s="5">
        <v>3374938.34</v>
      </c>
      <c r="D65" s="5">
        <v>3374938.34</v>
      </c>
      <c r="E65" s="5">
        <v>1218353.56</v>
      </c>
      <c r="F65" s="5">
        <v>828336.21</v>
      </c>
      <c r="G65" s="5">
        <v>22469.94</v>
      </c>
    </row>
    <row r="67" spans="2:7" ht="12.75">
      <c r="B67" s="3" t="s">
        <v>161</v>
      </c>
      <c r="C67" s="3">
        <f>SUM(C61:C65)</f>
        <v>32000892.9</v>
      </c>
      <c r="D67" s="3">
        <f>SUM(D61:D65)</f>
        <v>32129237.299999997</v>
      </c>
      <c r="E67" s="3">
        <f>SUM(E61:E65)</f>
        <v>4821809.970000001</v>
      </c>
      <c r="F67" s="3">
        <f>SUM(F61:F65)</f>
        <v>3905412.51</v>
      </c>
      <c r="G67" s="3">
        <f>SUM(G61:G65)</f>
        <v>499793.65</v>
      </c>
    </row>
    <row r="69" spans="1:7" ht="12.75">
      <c r="A69" s="4" t="s">
        <v>276</v>
      </c>
      <c r="B69" s="4" t="s">
        <v>143</v>
      </c>
      <c r="C69" s="5">
        <v>0</v>
      </c>
      <c r="D69" s="5">
        <v>0</v>
      </c>
      <c r="E69" s="5">
        <v>26549.68</v>
      </c>
      <c r="F69" s="5">
        <v>26549.68</v>
      </c>
      <c r="G69" s="5">
        <v>0</v>
      </c>
    </row>
    <row r="70" spans="1:7" ht="12.75">
      <c r="A70" s="6" t="s">
        <v>277</v>
      </c>
      <c r="B70" s="6" t="s">
        <v>278</v>
      </c>
      <c r="C70" s="7">
        <v>0</v>
      </c>
      <c r="D70" s="7">
        <v>0</v>
      </c>
      <c r="E70" s="7">
        <v>0</v>
      </c>
      <c r="F70" s="7">
        <v>0</v>
      </c>
      <c r="G70" s="7">
        <v>250832.57</v>
      </c>
    </row>
    <row r="71" spans="1:7" ht="12.75">
      <c r="A71" s="4" t="s">
        <v>167</v>
      </c>
      <c r="B71" s="4" t="s">
        <v>279</v>
      </c>
      <c r="C71" s="5">
        <v>170000</v>
      </c>
      <c r="D71" s="5">
        <v>170000</v>
      </c>
      <c r="E71" s="5">
        <v>44395</v>
      </c>
      <c r="F71" s="5">
        <v>44395</v>
      </c>
      <c r="G71" s="5">
        <v>63680</v>
      </c>
    </row>
    <row r="72" spans="1:7" ht="12.75">
      <c r="A72" s="6" t="s">
        <v>280</v>
      </c>
      <c r="B72" s="6" t="s">
        <v>254</v>
      </c>
      <c r="C72" s="7">
        <v>0</v>
      </c>
      <c r="D72" s="7">
        <v>0</v>
      </c>
      <c r="E72" s="7">
        <v>0</v>
      </c>
      <c r="F72" s="7">
        <v>0</v>
      </c>
      <c r="G72" s="7">
        <v>45585.11</v>
      </c>
    </row>
    <row r="73" spans="1:7" ht="12.75">
      <c r="A73" s="4" t="s">
        <v>281</v>
      </c>
      <c r="B73" s="4" t="s">
        <v>282</v>
      </c>
      <c r="C73" s="5">
        <v>0</v>
      </c>
      <c r="D73" s="5">
        <v>0</v>
      </c>
      <c r="E73" s="5">
        <v>6585.4</v>
      </c>
      <c r="F73" s="5">
        <v>6585.4</v>
      </c>
      <c r="G73" s="5">
        <v>0</v>
      </c>
    </row>
    <row r="75" spans="2:7" ht="12.75">
      <c r="B75" s="3" t="s">
        <v>174</v>
      </c>
      <c r="C75" s="3">
        <f>SUM(C68:C73)</f>
        <v>170000</v>
      </c>
      <c r="D75" s="3">
        <f>SUM(D68:D73)</f>
        <v>170000</v>
      </c>
      <c r="E75" s="3">
        <f>SUM(E68:E73)</f>
        <v>77530.07999999999</v>
      </c>
      <c r="F75" s="3">
        <f>SUM(F68:F73)</f>
        <v>77530.07999999999</v>
      </c>
      <c r="G75" s="3">
        <f>SUM(G68:G73)</f>
        <v>360097.68</v>
      </c>
    </row>
    <row r="77" spans="1:7" ht="12.75">
      <c r="A77" s="4" t="s">
        <v>283</v>
      </c>
      <c r="B77" s="4" t="s">
        <v>284</v>
      </c>
      <c r="C77" s="5">
        <v>0</v>
      </c>
      <c r="D77" s="5">
        <v>44388485.78</v>
      </c>
      <c r="E77" s="5">
        <v>0</v>
      </c>
      <c r="F77" s="5">
        <v>0</v>
      </c>
      <c r="G77" s="5">
        <v>0</v>
      </c>
    </row>
    <row r="79" spans="2:7" ht="12.75">
      <c r="B79" s="3" t="s">
        <v>285</v>
      </c>
      <c r="C79" s="3">
        <f>SUM(C76:C77)</f>
        <v>0</v>
      </c>
      <c r="D79" s="3">
        <f>SUM(D76:D77)</f>
        <v>44388485.78</v>
      </c>
      <c r="E79" s="3">
        <f>SUM(E76:E77)</f>
        <v>0</v>
      </c>
      <c r="F79" s="3">
        <f>SUM(F76:F77)</f>
        <v>0</v>
      </c>
      <c r="G79" s="3">
        <f>SUM(G76:G77)</f>
        <v>0</v>
      </c>
    </row>
    <row r="81" spans="1:7" ht="12.75">
      <c r="A81" s="4" t="s">
        <v>177</v>
      </c>
      <c r="B81" s="4" t="s">
        <v>286</v>
      </c>
      <c r="C81" s="5">
        <v>14288052.12</v>
      </c>
      <c r="D81" s="5">
        <v>14288052.12</v>
      </c>
      <c r="E81" s="5">
        <v>0</v>
      </c>
      <c r="F81" s="5">
        <v>0</v>
      </c>
      <c r="G81" s="5">
        <v>0</v>
      </c>
    </row>
    <row r="83" spans="2:7" ht="12.75">
      <c r="B83" s="3" t="s">
        <v>179</v>
      </c>
      <c r="C83" s="3">
        <f>SUM(C80:C81)</f>
        <v>14288052.12</v>
      </c>
      <c r="D83" s="3">
        <f>SUM(D80:D81)</f>
        <v>14288052.12</v>
      </c>
      <c r="E83" s="3">
        <f>SUM(E80:E81)</f>
        <v>0</v>
      </c>
      <c r="F83" s="3">
        <f>SUM(F80:F81)</f>
        <v>0</v>
      </c>
      <c r="G83" s="3">
        <f>SUM(G80:G81)</f>
        <v>0</v>
      </c>
    </row>
    <row r="86" spans="2:7" ht="12.75">
      <c r="B86" s="3" t="s">
        <v>180</v>
      </c>
      <c r="C86" s="3">
        <f>SUMIF(A4:A83,"&lt;&gt;",C4:C83)</f>
        <v>313654879.17</v>
      </c>
      <c r="D86" s="3">
        <f>SUMIF(A4:A83,"&lt;&gt;",D4:D83)</f>
        <v>358221709.35</v>
      </c>
      <c r="E86" s="3">
        <f>SUMIF(A4:A83,"&lt;&gt;",E4:E83)</f>
        <v>155507423.32000002</v>
      </c>
      <c r="F86" s="3">
        <f>SUMIF(A4:A83,"&lt;&gt;",F4:F83)</f>
        <v>94225552.36</v>
      </c>
      <c r="G86" s="3">
        <f>SUMIF(A4:A83,"&lt;&gt;",G4:G83)</f>
        <v>19485087.580000002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dcterms:created xsi:type="dcterms:W3CDTF">2016-08-09T09:47:15Z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