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GastosMinisterio" sheetId="1" r:id="rId1"/>
    <sheet name="IngresosMinisterio" sheetId="2" r:id="rId2"/>
  </sheets>
  <definedNames/>
  <calcPr fullCalcOnLoad="1"/>
</workbook>
</file>

<file path=xl/sharedStrings.xml><?xml version="1.0" encoding="utf-8"?>
<sst xmlns="http://schemas.openxmlformats.org/spreadsheetml/2006/main" count="350" uniqueCount="312">
  <si>
    <t>GASTO CORRIENTE + REMANENTES</t>
  </si>
  <si>
    <t>RESIDUOS</t>
  </si>
  <si>
    <t>PARTIDA</t>
  </si>
  <si>
    <t>DESCRIPCIÓN MINISTERIO</t>
  </si>
  <si>
    <t>PRESUPUESTO INICIAL</t>
  </si>
  <si>
    <t>PRESUPUESTO DEFINITIVO</t>
  </si>
  <si>
    <t>OBLIGACIONES RECONOCIDAS</t>
  </si>
  <si>
    <t>PAGOS</t>
  </si>
  <si>
    <t xml:space="preserve">10001  </t>
  </si>
  <si>
    <t>Otras remuneraciones.</t>
  </si>
  <si>
    <t xml:space="preserve">11002  </t>
  </si>
  <si>
    <t xml:space="preserve">12009  </t>
  </si>
  <si>
    <t>Otras retribuciones básicas.</t>
  </si>
  <si>
    <t xml:space="preserve">12100  </t>
  </si>
  <si>
    <t>Complemento de destino.</t>
  </si>
  <si>
    <t xml:space="preserve">12101  </t>
  </si>
  <si>
    <t>Complemento específico.</t>
  </si>
  <si>
    <t xml:space="preserve">12103  </t>
  </si>
  <si>
    <t>Otros complementos.</t>
  </si>
  <si>
    <t xml:space="preserve">13002  </t>
  </si>
  <si>
    <t xml:space="preserve">131    </t>
  </si>
  <si>
    <t>Laboral temporal.</t>
  </si>
  <si>
    <t xml:space="preserve">150    </t>
  </si>
  <si>
    <t>Productividad.</t>
  </si>
  <si>
    <t xml:space="preserve">16000  </t>
  </si>
  <si>
    <t>Seguridad Social.</t>
  </si>
  <si>
    <t xml:space="preserve">16008  </t>
  </si>
  <si>
    <t>Asistencia médico-farmacéutica.</t>
  </si>
  <si>
    <t xml:space="preserve">16105  </t>
  </si>
  <si>
    <t>Pensiones a cargo de la Entidad local.</t>
  </si>
  <si>
    <t xml:space="preserve">16200  </t>
  </si>
  <si>
    <t>Formación y perfeccionamiento del personal.</t>
  </si>
  <si>
    <t xml:space="preserve">16201  </t>
  </si>
  <si>
    <t>Economatos y comedores.</t>
  </si>
  <si>
    <t xml:space="preserve">16205  </t>
  </si>
  <si>
    <t>Seguros.</t>
  </si>
  <si>
    <t xml:space="preserve">16209  </t>
  </si>
  <si>
    <t>Otros gastos sociales.</t>
  </si>
  <si>
    <t xml:space="preserve">TOTAL CAPÍTULO 1 : </t>
  </si>
  <si>
    <t xml:space="preserve">200    </t>
  </si>
  <si>
    <t>Arrendamientos de terrenos y bienes naturales.</t>
  </si>
  <si>
    <t xml:space="preserve">202    </t>
  </si>
  <si>
    <t>Arrendamientos de edificios y otras construcciones.</t>
  </si>
  <si>
    <t xml:space="preserve">203    </t>
  </si>
  <si>
    <t>Arrendamientos de maquinaria, instalaciones y utillaje.</t>
  </si>
  <si>
    <t xml:space="preserve">204    </t>
  </si>
  <si>
    <t>Arrendamientos de material de transporte.</t>
  </si>
  <si>
    <t xml:space="preserve">205    </t>
  </si>
  <si>
    <t>Arrendamientos de mobiliario y enseres.</t>
  </si>
  <si>
    <t xml:space="preserve">206    </t>
  </si>
  <si>
    <t>Arrendamientos de equipos para procesos de información.</t>
  </si>
  <si>
    <t xml:space="preserve">208    </t>
  </si>
  <si>
    <t>Arrendamientos de otro inmovilizado material.</t>
  </si>
  <si>
    <t xml:space="preserve">212    </t>
  </si>
  <si>
    <t>Edificios y otras construcciones.</t>
  </si>
  <si>
    <t xml:space="preserve">213    </t>
  </si>
  <si>
    <t>Maquinaria, instalaciones técnicas y utillaje.</t>
  </si>
  <si>
    <t xml:space="preserve">214    </t>
  </si>
  <si>
    <t>Elementos de transporte.</t>
  </si>
  <si>
    <t xml:space="preserve">215    </t>
  </si>
  <si>
    <t>Mobiliario.</t>
  </si>
  <si>
    <t xml:space="preserve">216    </t>
  </si>
  <si>
    <t>Equipos para procesos de información.</t>
  </si>
  <si>
    <t xml:space="preserve">219    </t>
  </si>
  <si>
    <t>Otro inmovilizado material.</t>
  </si>
  <si>
    <t xml:space="preserve">22000  </t>
  </si>
  <si>
    <t>Ordinario no inventariable.</t>
  </si>
  <si>
    <t xml:space="preserve">22001  </t>
  </si>
  <si>
    <t>Prensa, revistas, libros y otras publicaciones.</t>
  </si>
  <si>
    <t xml:space="preserve">22002  </t>
  </si>
  <si>
    <t>Material informático no inventariable.</t>
  </si>
  <si>
    <t xml:space="preserve">22100  </t>
  </si>
  <si>
    <t>Energía eléctrica.</t>
  </si>
  <si>
    <t xml:space="preserve">22101  </t>
  </si>
  <si>
    <t>Agua.</t>
  </si>
  <si>
    <t xml:space="preserve">22102  </t>
  </si>
  <si>
    <t>Gas.</t>
  </si>
  <si>
    <t xml:space="preserve">22103  </t>
  </si>
  <si>
    <t>Combustibles y carburantes.</t>
  </si>
  <si>
    <t xml:space="preserve">22104  </t>
  </si>
  <si>
    <t>Vestuario.</t>
  </si>
  <si>
    <t xml:space="preserve">22105  </t>
  </si>
  <si>
    <t>Productos alimenticios.</t>
  </si>
  <si>
    <t xml:space="preserve">22106  </t>
  </si>
  <si>
    <t>Productos farmacéuticos y material sanitario.</t>
  </si>
  <si>
    <t xml:space="preserve">22110  </t>
  </si>
  <si>
    <t>Productos de limpieza y aseo.</t>
  </si>
  <si>
    <t xml:space="preserve">22199  </t>
  </si>
  <si>
    <t>Otros suministros.</t>
  </si>
  <si>
    <t xml:space="preserve">22200  </t>
  </si>
  <si>
    <t>Servicios de Telecomunicaciones.</t>
  </si>
  <si>
    <t xml:space="preserve">22201  </t>
  </si>
  <si>
    <t>Postales.</t>
  </si>
  <si>
    <t xml:space="preserve">22202  </t>
  </si>
  <si>
    <t>Telegráficas.</t>
  </si>
  <si>
    <t xml:space="preserve">22203  </t>
  </si>
  <si>
    <t>Informáticas.</t>
  </si>
  <si>
    <t xml:space="preserve">223    </t>
  </si>
  <si>
    <t>Transportes.</t>
  </si>
  <si>
    <t xml:space="preserve">224    </t>
  </si>
  <si>
    <t>Primas de seguros.</t>
  </si>
  <si>
    <t xml:space="preserve">22500  </t>
  </si>
  <si>
    <t>Tributos estatales.</t>
  </si>
  <si>
    <t xml:space="preserve">22501  </t>
  </si>
  <si>
    <t>Tributos de las Comunidades Autónomas.</t>
  </si>
  <si>
    <t xml:space="preserve">22502  </t>
  </si>
  <si>
    <t>Tributos de las Entidades locales.</t>
  </si>
  <si>
    <t xml:space="preserve">22601  </t>
  </si>
  <si>
    <t>Atenciones protocolarias y representativas.</t>
  </si>
  <si>
    <t xml:space="preserve">22602  </t>
  </si>
  <si>
    <t>Publicidad y propaganda.</t>
  </si>
  <si>
    <t xml:space="preserve">22604  </t>
  </si>
  <si>
    <t>Jurídicos, contenciosos.</t>
  </si>
  <si>
    <t xml:space="preserve">22606  </t>
  </si>
  <si>
    <t>Reuniones, conferencias y cursos.</t>
  </si>
  <si>
    <t xml:space="preserve">22609  </t>
  </si>
  <si>
    <t>Actividades culturales y deportivas.</t>
  </si>
  <si>
    <t xml:space="preserve">22699  </t>
  </si>
  <si>
    <t>Otros gastos diversos.</t>
  </si>
  <si>
    <t xml:space="preserve">22700  </t>
  </si>
  <si>
    <t>Limpieza y aseo.</t>
  </si>
  <si>
    <t xml:space="preserve">22701  </t>
  </si>
  <si>
    <t>Seguridad.</t>
  </si>
  <si>
    <t xml:space="preserve">22706  </t>
  </si>
  <si>
    <t>Estudios y trabajos técnicos.</t>
  </si>
  <si>
    <t xml:space="preserve">22799  </t>
  </si>
  <si>
    <t>Otros trabajos realizados por otras empresas y profesionales.</t>
  </si>
  <si>
    <t xml:space="preserve">233    </t>
  </si>
  <si>
    <t>Otras indemnizaciones.</t>
  </si>
  <si>
    <t xml:space="preserve">TOTAL CAPÍTULO 2 : </t>
  </si>
  <si>
    <t xml:space="preserve">310    </t>
  </si>
  <si>
    <t>Intereses.</t>
  </si>
  <si>
    <t xml:space="preserve">359    </t>
  </si>
  <si>
    <t>Otros gastos financieros.</t>
  </si>
  <si>
    <t xml:space="preserve">TOTAL CAPÍTULO 3 : </t>
  </si>
  <si>
    <t xml:space="preserve">41     </t>
  </si>
  <si>
    <t>A Organismos Autónomos de la Entidad Local.</t>
  </si>
  <si>
    <t xml:space="preserve">449    </t>
  </si>
  <si>
    <t>Otras subvenciones a entes públicos y sociedades mercantiles de la Entidad Local.</t>
  </si>
  <si>
    <t xml:space="preserve">463    </t>
  </si>
  <si>
    <t>A Mancomunidades.</t>
  </si>
  <si>
    <t xml:space="preserve">467    </t>
  </si>
  <si>
    <t>A Consorcios.</t>
  </si>
  <si>
    <t xml:space="preserve">479    </t>
  </si>
  <si>
    <t>Otras subvenciones a Empresas privadas.</t>
  </si>
  <si>
    <t xml:space="preserve">48     </t>
  </si>
  <si>
    <t>A Familias e Instituciones sin fines de lucro.</t>
  </si>
  <si>
    <t xml:space="preserve">TOTAL CAPÍTULO 4 : </t>
  </si>
  <si>
    <t xml:space="preserve">501    </t>
  </si>
  <si>
    <t>No existe descripcion en BBDD para el codigo 501</t>
  </si>
  <si>
    <t xml:space="preserve">TOTAL CAPÍTULO 5 : </t>
  </si>
  <si>
    <t xml:space="preserve">600    </t>
  </si>
  <si>
    <t>Inversiones en terrenos.</t>
  </si>
  <si>
    <t xml:space="preserve">609    </t>
  </si>
  <si>
    <t>Otras inversiones nuevas en infraestructuras y bienes destinados al uso general.</t>
  </si>
  <si>
    <t xml:space="preserve">610    </t>
  </si>
  <si>
    <t xml:space="preserve">619    </t>
  </si>
  <si>
    <t>Otras inversiones de reposición en infraestructuras y bienes destinados al uso general.</t>
  </si>
  <si>
    <t xml:space="preserve">622    </t>
  </si>
  <si>
    <t xml:space="preserve">623    </t>
  </si>
  <si>
    <t xml:space="preserve">624    </t>
  </si>
  <si>
    <t xml:space="preserve">625    </t>
  </si>
  <si>
    <t xml:space="preserve">626    </t>
  </si>
  <si>
    <t xml:space="preserve">627    </t>
  </si>
  <si>
    <t>Proyectos complejos.</t>
  </si>
  <si>
    <t xml:space="preserve">629    </t>
  </si>
  <si>
    <t>Otras inversiones nuevas asociadas al funcionamiento operativo de los servicios.</t>
  </si>
  <si>
    <t xml:space="preserve">632    </t>
  </si>
  <si>
    <t xml:space="preserve">640    </t>
  </si>
  <si>
    <t>Gastos en inversiones de carácter inmaterial.</t>
  </si>
  <si>
    <t xml:space="preserve">682    </t>
  </si>
  <si>
    <t xml:space="preserve">689    </t>
  </si>
  <si>
    <t>Otros gastos en inversiones de bienes patrimoniales.</t>
  </si>
  <si>
    <t xml:space="preserve">TOTAL CAPÍTULO 6 : </t>
  </si>
  <si>
    <t xml:space="preserve">71     </t>
  </si>
  <si>
    <t xml:space="preserve">74     </t>
  </si>
  <si>
    <t>A entes públicos y sociedades mercantiles de la Entidad local.</t>
  </si>
  <si>
    <t xml:space="preserve">751    </t>
  </si>
  <si>
    <t>A Organismos Autónomos y agencias de las Comunidades Autónomas.</t>
  </si>
  <si>
    <t xml:space="preserve">753    </t>
  </si>
  <si>
    <t>A sociedades mercantiles, entidades públicas empresariales y otros organismos públicos dependientes de las Comunidades Autónomas.</t>
  </si>
  <si>
    <t xml:space="preserve">77     </t>
  </si>
  <si>
    <t>A empresas privadas.</t>
  </si>
  <si>
    <t xml:space="preserve">78     </t>
  </si>
  <si>
    <t>A familias e instituciones sin fines de lucro.</t>
  </si>
  <si>
    <t xml:space="preserve">TOTAL CAPÍTULO 7 : </t>
  </si>
  <si>
    <t xml:space="preserve">85090  </t>
  </si>
  <si>
    <t>Resto de adquisiciones de acciones dentro del sector público.</t>
  </si>
  <si>
    <t xml:space="preserve">TOTAL CAPÍTULO 8 : </t>
  </si>
  <si>
    <t xml:space="preserve">911    </t>
  </si>
  <si>
    <t>Amortización de préstamos a largo plazo de entes del sector público.</t>
  </si>
  <si>
    <t xml:space="preserve">913    </t>
  </si>
  <si>
    <t>Amortización de préstamos a largo plazo de entes de fuera del sector público.</t>
  </si>
  <si>
    <t xml:space="preserve">TOTAL CAPÍTULO 9 : </t>
  </si>
  <si>
    <t>TOTALES:</t>
  </si>
  <si>
    <t>TOTAL DERECHOS RECONOCIDOS</t>
  </si>
  <si>
    <t>RECAUDADO</t>
  </si>
  <si>
    <t xml:space="preserve">112    </t>
  </si>
  <si>
    <t>Impuesto sobre Bienes Inmuebles. Bienes Inmuebles de Naturaleza Rústica.</t>
  </si>
  <si>
    <t xml:space="preserve">113    </t>
  </si>
  <si>
    <t>Impuesto sobre Bienes Inmuebles. Bienes inmuebles de Naturaleza Urbana.</t>
  </si>
  <si>
    <t xml:space="preserve">115    </t>
  </si>
  <si>
    <t>Impuesto sobre Vehículos de Tracción Mecánica.</t>
  </si>
  <si>
    <t xml:space="preserve">116    </t>
  </si>
  <si>
    <t>Impuesto sobre Incremento del Valor de los Terrenos de Naturaleza Urbana.</t>
  </si>
  <si>
    <t xml:space="preserve">130    </t>
  </si>
  <si>
    <t>Impuesto sobre Actividades Económicas.</t>
  </si>
  <si>
    <t xml:space="preserve">290    </t>
  </si>
  <si>
    <t>Impuesto sobre construcciones, instalaciones y obras.</t>
  </si>
  <si>
    <t xml:space="preserve">300    </t>
  </si>
  <si>
    <t>Servicio de abastecimiento de agua.</t>
  </si>
  <si>
    <t xml:space="preserve">301    </t>
  </si>
  <si>
    <t>Servicio de alcantarillado.</t>
  </si>
  <si>
    <t xml:space="preserve">302    </t>
  </si>
  <si>
    <t>Servicio de recogida de basuras.</t>
  </si>
  <si>
    <t xml:space="preserve">321    </t>
  </si>
  <si>
    <t>Licencias urbanísticas.</t>
  </si>
  <si>
    <t xml:space="preserve">323    </t>
  </si>
  <si>
    <t>Tasas por otros servicios urbanísticos.</t>
  </si>
  <si>
    <t xml:space="preserve">325    </t>
  </si>
  <si>
    <t>Tasa por expedición de documentos.</t>
  </si>
  <si>
    <t xml:space="preserve">326    </t>
  </si>
  <si>
    <t>Tasa por retirada de vehículos.</t>
  </si>
  <si>
    <t xml:space="preserve">329    </t>
  </si>
  <si>
    <t>Otras tasas por la realización de actividades de competencia local.</t>
  </si>
  <si>
    <t xml:space="preserve">330    </t>
  </si>
  <si>
    <t>Tasa de estacionamiento de vehículos.</t>
  </si>
  <si>
    <t xml:space="preserve">331    </t>
  </si>
  <si>
    <t>Tasa por entrada de vehículos.</t>
  </si>
  <si>
    <t xml:space="preserve">332    </t>
  </si>
  <si>
    <t>Tasa por utilización privativa o aprovechamiento especial por empresas explotadoras de servicios de suministros.</t>
  </si>
  <si>
    <t xml:space="preserve">333    </t>
  </si>
  <si>
    <t>Tasa por utilización privativa o aprovechamiento especial por empresas explotadoras de servicios de telecomunicaciones.</t>
  </si>
  <si>
    <t xml:space="preserve">334    </t>
  </si>
  <si>
    <t>Tasa por apertura de calas y zanjas.</t>
  </si>
  <si>
    <t xml:space="preserve">335    </t>
  </si>
  <si>
    <t>Tasa por ocupación de la vía pública con terrazas.</t>
  </si>
  <si>
    <t xml:space="preserve">339    </t>
  </si>
  <si>
    <t>Otras tasas por utilización privativa del dominio público.</t>
  </si>
  <si>
    <t xml:space="preserve">342    </t>
  </si>
  <si>
    <t>Servicios educativos.</t>
  </si>
  <si>
    <t xml:space="preserve">349    </t>
  </si>
  <si>
    <t>Otros precios públicos.</t>
  </si>
  <si>
    <t xml:space="preserve">350    </t>
  </si>
  <si>
    <t>Para la ejecución de obras.</t>
  </si>
  <si>
    <t xml:space="preserve">389    </t>
  </si>
  <si>
    <t>Otros reintegros de operaciones corrientes.</t>
  </si>
  <si>
    <t xml:space="preserve">39100  </t>
  </si>
  <si>
    <t>Multas por infracciones urbanísticas.</t>
  </si>
  <si>
    <t xml:space="preserve">39120  </t>
  </si>
  <si>
    <t>Multas por infracciones de la Ordenanza de circulación.</t>
  </si>
  <si>
    <t xml:space="preserve">39190  </t>
  </si>
  <si>
    <t>Otras multas y sanciones.</t>
  </si>
  <si>
    <t xml:space="preserve">39211  </t>
  </si>
  <si>
    <t>Recargo de apremio.</t>
  </si>
  <si>
    <t xml:space="preserve">393    </t>
  </si>
  <si>
    <t>Intereses de demora.</t>
  </si>
  <si>
    <t xml:space="preserve">399    </t>
  </si>
  <si>
    <t>Otros ingresos diversos.</t>
  </si>
  <si>
    <t xml:space="preserve">42000  </t>
  </si>
  <si>
    <t>Participación en los Tributos del Estado.</t>
  </si>
  <si>
    <t xml:space="preserve">42090  </t>
  </si>
  <si>
    <t>Otras transferencias corrientes de la Administración General del Estado.</t>
  </si>
  <si>
    <t xml:space="preserve">45060  </t>
  </si>
  <si>
    <t>Otras transferencias corrientes en cumplimiento de convenios suscritos con la Comunidad Autónoma.</t>
  </si>
  <si>
    <t xml:space="preserve">45080  </t>
  </si>
  <si>
    <t>Otras subvenciones corrientes de la Administración General de la Comunidad Autónoma.</t>
  </si>
  <si>
    <t xml:space="preserve">453    </t>
  </si>
  <si>
    <t>De sociedades mercantiles, entidades públicas empresariales y otros organismos públicos dependientes de las Comunidades Autónomas.</t>
  </si>
  <si>
    <t xml:space="preserve">461    </t>
  </si>
  <si>
    <t>De Diputaciones, Consejos o Cabildos.</t>
  </si>
  <si>
    <t xml:space="preserve">47     </t>
  </si>
  <si>
    <t>De Empresas privadas.</t>
  </si>
  <si>
    <t xml:space="preserve">497    </t>
  </si>
  <si>
    <t>Otras transferencias de la Unión Europea.</t>
  </si>
  <si>
    <t xml:space="preserve">52     </t>
  </si>
  <si>
    <t>Intereses de depósitos.</t>
  </si>
  <si>
    <t xml:space="preserve">53400  </t>
  </si>
  <si>
    <t>De sociedades y entidades dependientes de las entidades locales.</t>
  </si>
  <si>
    <t xml:space="preserve">53410  </t>
  </si>
  <si>
    <t>De sociedades y entidades no dependientes de las entidades locales.</t>
  </si>
  <si>
    <t xml:space="preserve">541    </t>
  </si>
  <si>
    <t>Arrendamientos de fincas urbanas.</t>
  </si>
  <si>
    <t xml:space="preserve">550    </t>
  </si>
  <si>
    <t>De concesiones administrativas con contraprestación periódica.</t>
  </si>
  <si>
    <t xml:space="preserve">603    </t>
  </si>
  <si>
    <t>Patrimonio público del suelo.</t>
  </si>
  <si>
    <t>Otros terrenos.</t>
  </si>
  <si>
    <t>De otras inversiones reales.</t>
  </si>
  <si>
    <t xml:space="preserve">680    </t>
  </si>
  <si>
    <t>De ejercicios cerrados.</t>
  </si>
  <si>
    <t xml:space="preserve">70     </t>
  </si>
  <si>
    <t>De la Administración General de la Entidad Local.</t>
  </si>
  <si>
    <t xml:space="preserve">720    </t>
  </si>
  <si>
    <t>De la Administración General del Estado.</t>
  </si>
  <si>
    <t xml:space="preserve">741    </t>
  </si>
  <si>
    <t>De sociedades mercantiles.</t>
  </si>
  <si>
    <t xml:space="preserve">75030  </t>
  </si>
  <si>
    <t>Transferencias de capital en cumplimiento de convenios suscritos con la Comunidad Autónoma en materia de Educación.</t>
  </si>
  <si>
    <t xml:space="preserve">75080  </t>
  </si>
  <si>
    <t>Otras transferencias de capital de la Administración General de la Comunidad Autónoma.</t>
  </si>
  <si>
    <t xml:space="preserve">761    </t>
  </si>
  <si>
    <t>De empresas privadas.</t>
  </si>
  <si>
    <t xml:space="preserve">797    </t>
  </si>
  <si>
    <t xml:space="preserve">85     </t>
  </si>
  <si>
    <t>Enajenación de acciones y participaciones del sector público.</t>
  </si>
  <si>
    <t xml:space="preserve">870    </t>
  </si>
  <si>
    <t>Remanente de tesorería.</t>
  </si>
  <si>
    <t xml:space="preserve">87000  </t>
  </si>
  <si>
    <t>Para gastos generales.</t>
  </si>
  <si>
    <t>Préstamos recibidos a largo plazo de entes de fuera del sector público.</t>
  </si>
  <si>
    <t>AYUNTAMIENTO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</si>
</sst>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4"/>
      <name val="Calibri"/>
      <family val="0"/>
    </font>
    <font>
      <sz val="10"/>
      <name val="Calibri"/>
      <family val="0"/>
    </font>
    <font>
      <b/>
      <sz val="10"/>
      <name val="Calibri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Alignment="1">
      <alignment horizontal="center"/>
    </xf>
    <xf numFmtId="0" fontId="3" fillId="2" borderId="0" xfId="0" applyFont="1" applyAlignment="1">
      <alignment horizontal="center" wrapText="1"/>
    </xf>
    <xf numFmtId="4" fontId="3" fillId="3" borderId="0" xfId="0" applyFont="1" applyAlignment="1">
      <alignment/>
    </xf>
    <xf numFmtId="0" fontId="2" fillId="2" borderId="0" xfId="0" applyFont="1" applyAlignment="1">
      <alignment/>
    </xf>
    <xf numFmtId="4" fontId="2" fillId="2" borderId="0" xfId="0" applyFont="1" applyAlignment="1">
      <alignment/>
    </xf>
    <xf numFmtId="0" fontId="2" fillId="0" borderId="0" xfId="0" applyFont="1" applyAlignment="1">
      <alignment/>
    </xf>
    <xf numFmtId="4" fontId="2" fillId="0" borderId="0" xfId="0" applyFont="1" applyAlignment="1">
      <alignment/>
    </xf>
    <xf numFmtId="0" fontId="1" fillId="2" borderId="0" xfId="0" applyFont="1" applyAlignment="1">
      <alignment horizontal="center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6"/>
  <sheetViews>
    <sheetView workbookViewId="0" topLeftCell="A73">
      <selection activeCell="A2" sqref="A2"/>
    </sheetView>
  </sheetViews>
  <sheetFormatPr defaultColWidth="11.421875" defaultRowHeight="12.75"/>
  <cols>
    <col min="1" max="1" width="7.8515625" style="0" customWidth="1"/>
    <col min="2" max="2" width="46.5742187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311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0</v>
      </c>
      <c r="D2" s="9"/>
      <c r="E2" s="9"/>
      <c r="F2" s="9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7</v>
      </c>
    </row>
    <row r="4" spans="1:7" ht="12.75">
      <c r="A4" s="6" t="s">
        <v>8</v>
      </c>
      <c r="B4" s="6" t="s">
        <v>9</v>
      </c>
      <c r="C4" s="7">
        <v>1497287.44</v>
      </c>
      <c r="D4" s="7">
        <v>1497287.44</v>
      </c>
      <c r="E4" s="7">
        <v>1524769.15</v>
      </c>
      <c r="F4" s="7">
        <v>1524769.15</v>
      </c>
      <c r="G4" s="7">
        <v>0</v>
      </c>
    </row>
    <row r="5" spans="1:7" ht="12.75">
      <c r="A5" s="4" t="s">
        <v>10</v>
      </c>
      <c r="B5" s="4" t="s">
        <v>9</v>
      </c>
      <c r="C5" s="5">
        <v>925521.25</v>
      </c>
      <c r="D5" s="5">
        <v>925521.25</v>
      </c>
      <c r="E5" s="5">
        <v>963246.69</v>
      </c>
      <c r="F5" s="5">
        <v>963246.69</v>
      </c>
      <c r="G5" s="5">
        <v>0</v>
      </c>
    </row>
    <row r="6" spans="1:7" ht="12.75">
      <c r="A6" s="6" t="s">
        <v>11</v>
      </c>
      <c r="B6" s="6" t="s">
        <v>12</v>
      </c>
      <c r="C6" s="7">
        <v>20234585.49</v>
      </c>
      <c r="D6" s="7">
        <v>20234585.49</v>
      </c>
      <c r="E6" s="7">
        <v>18742433.25</v>
      </c>
      <c r="F6" s="7">
        <v>18742433.25</v>
      </c>
      <c r="G6" s="7">
        <v>0</v>
      </c>
    </row>
    <row r="7" spans="1:7" ht="12.75">
      <c r="A7" s="4" t="s">
        <v>13</v>
      </c>
      <c r="B7" s="4" t="s">
        <v>14</v>
      </c>
      <c r="C7" s="5">
        <v>7928559.86</v>
      </c>
      <c r="D7" s="5">
        <v>7928559.86</v>
      </c>
      <c r="E7" s="5">
        <v>8984449.3</v>
      </c>
      <c r="F7" s="5">
        <v>8984449.3</v>
      </c>
      <c r="G7" s="5">
        <v>0</v>
      </c>
    </row>
    <row r="8" spans="1:7" ht="12.75">
      <c r="A8" s="6" t="s">
        <v>15</v>
      </c>
      <c r="B8" s="6" t="s">
        <v>16</v>
      </c>
      <c r="C8" s="7">
        <v>28940501.34</v>
      </c>
      <c r="D8" s="7">
        <v>28916708.99</v>
      </c>
      <c r="E8" s="7">
        <v>27240003.5</v>
      </c>
      <c r="F8" s="7">
        <v>27240003.5</v>
      </c>
      <c r="G8" s="7">
        <v>0</v>
      </c>
    </row>
    <row r="9" spans="1:7" ht="12.75">
      <c r="A9" s="4" t="s">
        <v>17</v>
      </c>
      <c r="B9" s="4" t="s">
        <v>18</v>
      </c>
      <c r="C9" s="5">
        <v>0</v>
      </c>
      <c r="D9" s="5">
        <v>0</v>
      </c>
      <c r="E9" s="5">
        <v>594135.82</v>
      </c>
      <c r="F9" s="5">
        <v>594135.82</v>
      </c>
      <c r="G9" s="5">
        <v>0</v>
      </c>
    </row>
    <row r="10" spans="1:7" ht="12.75">
      <c r="A10" s="6" t="s">
        <v>19</v>
      </c>
      <c r="B10" s="6" t="s">
        <v>9</v>
      </c>
      <c r="C10" s="7">
        <v>118588.99</v>
      </c>
      <c r="D10" s="7">
        <v>118588.99</v>
      </c>
      <c r="E10" s="7">
        <v>163588.13</v>
      </c>
      <c r="F10" s="7">
        <v>163588.13</v>
      </c>
      <c r="G10" s="7">
        <v>0</v>
      </c>
    </row>
    <row r="11" spans="1:7" ht="12.75">
      <c r="A11" s="4" t="s">
        <v>20</v>
      </c>
      <c r="B11" s="4" t="s">
        <v>21</v>
      </c>
      <c r="C11" s="5">
        <v>0</v>
      </c>
      <c r="D11" s="5">
        <v>361626.06</v>
      </c>
      <c r="E11" s="5">
        <v>601522.27</v>
      </c>
      <c r="F11" s="5">
        <v>601522.27</v>
      </c>
      <c r="G11" s="5">
        <v>0</v>
      </c>
    </row>
    <row r="12" spans="1:7" ht="12.75">
      <c r="A12" s="6" t="s">
        <v>22</v>
      </c>
      <c r="B12" s="6" t="s">
        <v>23</v>
      </c>
      <c r="C12" s="7">
        <v>0</v>
      </c>
      <c r="D12" s="7">
        <v>0</v>
      </c>
      <c r="E12" s="7">
        <v>1252649.72</v>
      </c>
      <c r="F12" s="7">
        <v>1252649.72</v>
      </c>
      <c r="G12" s="7">
        <v>0</v>
      </c>
    </row>
    <row r="13" spans="1:7" ht="12.75">
      <c r="A13" s="4" t="s">
        <v>24</v>
      </c>
      <c r="B13" s="4" t="s">
        <v>25</v>
      </c>
      <c r="C13" s="5">
        <v>15607502.4</v>
      </c>
      <c r="D13" s="5">
        <v>15721882.65</v>
      </c>
      <c r="E13" s="5">
        <v>13852905.65</v>
      </c>
      <c r="F13" s="5">
        <v>13852905.65</v>
      </c>
      <c r="G13" s="5">
        <v>1404005.86</v>
      </c>
    </row>
    <row r="14" spans="1:7" ht="12.75">
      <c r="A14" s="6" t="s">
        <v>26</v>
      </c>
      <c r="B14" s="6" t="s">
        <v>27</v>
      </c>
      <c r="C14" s="7">
        <v>0</v>
      </c>
      <c r="D14" s="7">
        <v>200</v>
      </c>
      <c r="E14" s="7">
        <v>0</v>
      </c>
      <c r="F14" s="7">
        <v>0</v>
      </c>
      <c r="G14" s="7">
        <v>200</v>
      </c>
    </row>
    <row r="15" spans="1:7" ht="12.75">
      <c r="A15" s="4" t="s">
        <v>28</v>
      </c>
      <c r="B15" s="4" t="s">
        <v>29</v>
      </c>
      <c r="C15" s="5">
        <v>20000</v>
      </c>
      <c r="D15" s="5">
        <v>20000</v>
      </c>
      <c r="E15" s="5">
        <v>10782.3</v>
      </c>
      <c r="F15" s="5">
        <v>10782.3</v>
      </c>
      <c r="G15" s="5">
        <v>0</v>
      </c>
    </row>
    <row r="16" spans="1:7" ht="12.75">
      <c r="A16" s="6" t="s">
        <v>30</v>
      </c>
      <c r="B16" s="6" t="s">
        <v>31</v>
      </c>
      <c r="C16" s="7">
        <v>123874</v>
      </c>
      <c r="D16" s="7">
        <v>124934</v>
      </c>
      <c r="E16" s="7">
        <v>101542.24</v>
      </c>
      <c r="F16" s="7">
        <v>100333.76</v>
      </c>
      <c r="G16" s="7">
        <v>30936.58</v>
      </c>
    </row>
    <row r="17" spans="1:7" ht="12.75">
      <c r="A17" s="4" t="s">
        <v>32</v>
      </c>
      <c r="B17" s="4" t="s">
        <v>33</v>
      </c>
      <c r="C17" s="5">
        <v>6176</v>
      </c>
      <c r="D17" s="5">
        <v>6176</v>
      </c>
      <c r="E17" s="5">
        <v>11208.2</v>
      </c>
      <c r="F17" s="5">
        <v>11208.2</v>
      </c>
      <c r="G17" s="5">
        <v>1994</v>
      </c>
    </row>
    <row r="18" spans="1:7" ht="12.75">
      <c r="A18" s="6" t="s">
        <v>34</v>
      </c>
      <c r="B18" s="6" t="s">
        <v>35</v>
      </c>
      <c r="C18" s="7">
        <v>603028.72</v>
      </c>
      <c r="D18" s="7">
        <v>603028.72</v>
      </c>
      <c r="E18" s="7">
        <v>614249.57</v>
      </c>
      <c r="F18" s="7">
        <v>614249.57</v>
      </c>
      <c r="G18" s="7">
        <v>0</v>
      </c>
    </row>
    <row r="19" spans="1:7" ht="12.75">
      <c r="A19" s="4" t="s">
        <v>36</v>
      </c>
      <c r="B19" s="4" t="s">
        <v>37</v>
      </c>
      <c r="C19" s="5">
        <v>2170170.65</v>
      </c>
      <c r="D19" s="5">
        <v>2170170.65</v>
      </c>
      <c r="E19" s="5">
        <v>1860904.98</v>
      </c>
      <c r="F19" s="5">
        <v>1773096.18</v>
      </c>
      <c r="G19" s="5">
        <v>110361.5</v>
      </c>
    </row>
    <row r="21" spans="2:7" ht="12.75">
      <c r="B21" s="3" t="s">
        <v>38</v>
      </c>
      <c r="C21" s="3">
        <f>SUM(C4:C19)</f>
        <v>78175796.14</v>
      </c>
      <c r="D21" s="3">
        <f>SUM(D4:D19)</f>
        <v>78629270.10000001</v>
      </c>
      <c r="E21" s="3">
        <f>SUM(E4:E19)</f>
        <v>76518390.77</v>
      </c>
      <c r="F21" s="3">
        <f>SUM(F4:F19)</f>
        <v>76429373.49000001</v>
      </c>
      <c r="G21" s="3">
        <f>SUM(G4:G19)</f>
        <v>1547497.9400000002</v>
      </c>
    </row>
    <row r="23" spans="1:7" ht="12.75">
      <c r="A23" s="4" t="s">
        <v>39</v>
      </c>
      <c r="B23" s="4" t="s">
        <v>40</v>
      </c>
      <c r="C23" s="5">
        <v>50103.01</v>
      </c>
      <c r="D23" s="5">
        <v>56784.55</v>
      </c>
      <c r="E23" s="5">
        <v>50299.36</v>
      </c>
      <c r="F23" s="5">
        <v>50299.36</v>
      </c>
      <c r="G23" s="5">
        <v>6115.68</v>
      </c>
    </row>
    <row r="24" spans="1:7" ht="12.75">
      <c r="A24" s="6" t="s">
        <v>41</v>
      </c>
      <c r="B24" s="6" t="s">
        <v>42</v>
      </c>
      <c r="C24" s="7">
        <v>342280.21</v>
      </c>
      <c r="D24" s="7">
        <v>328780.73</v>
      </c>
      <c r="E24" s="7">
        <v>243093.6</v>
      </c>
      <c r="F24" s="7">
        <v>243093.6</v>
      </c>
      <c r="G24" s="7">
        <v>22740.16</v>
      </c>
    </row>
    <row r="25" spans="1:7" ht="12.75">
      <c r="A25" s="4" t="s">
        <v>43</v>
      </c>
      <c r="B25" s="4" t="s">
        <v>44</v>
      </c>
      <c r="C25" s="5">
        <v>46660</v>
      </c>
      <c r="D25" s="5">
        <v>51381.24</v>
      </c>
      <c r="E25" s="5">
        <v>70734.13</v>
      </c>
      <c r="F25" s="5">
        <v>70659.13</v>
      </c>
      <c r="G25" s="5">
        <v>10063.8</v>
      </c>
    </row>
    <row r="26" spans="1:7" ht="12.75">
      <c r="A26" s="6" t="s">
        <v>45</v>
      </c>
      <c r="B26" s="6" t="s">
        <v>46</v>
      </c>
      <c r="C26" s="7">
        <v>195609.92</v>
      </c>
      <c r="D26" s="7">
        <v>199338.27</v>
      </c>
      <c r="E26" s="7">
        <v>172023.07</v>
      </c>
      <c r="F26" s="7">
        <v>168294.73</v>
      </c>
      <c r="G26" s="7">
        <v>14913.36</v>
      </c>
    </row>
    <row r="27" spans="1:7" ht="12.75">
      <c r="A27" s="4" t="s">
        <v>47</v>
      </c>
      <c r="B27" s="4" t="s">
        <v>48</v>
      </c>
      <c r="C27" s="5">
        <v>24000</v>
      </c>
      <c r="D27" s="5">
        <v>24000</v>
      </c>
      <c r="E27" s="5">
        <v>37649.27</v>
      </c>
      <c r="F27" s="5">
        <v>37649.27</v>
      </c>
      <c r="G27" s="5">
        <v>10096</v>
      </c>
    </row>
    <row r="28" spans="1:7" ht="12.75">
      <c r="A28" s="6" t="s">
        <v>49</v>
      </c>
      <c r="B28" s="6" t="s">
        <v>50</v>
      </c>
      <c r="C28" s="7">
        <v>90000</v>
      </c>
      <c r="D28" s="7">
        <v>90000</v>
      </c>
      <c r="E28" s="7">
        <v>90000</v>
      </c>
      <c r="F28" s="7">
        <v>90000</v>
      </c>
      <c r="G28" s="7">
        <v>0</v>
      </c>
    </row>
    <row r="29" spans="1:7" ht="12.75">
      <c r="A29" s="4" t="s">
        <v>51</v>
      </c>
      <c r="B29" s="4" t="s">
        <v>52</v>
      </c>
      <c r="C29" s="5">
        <v>33225.45</v>
      </c>
      <c r="D29" s="5">
        <v>34999.22</v>
      </c>
      <c r="E29" s="5">
        <v>21076.23</v>
      </c>
      <c r="F29" s="5">
        <v>21076.23</v>
      </c>
      <c r="G29" s="5">
        <v>882.65</v>
      </c>
    </row>
    <row r="30" spans="1:7" ht="12.75">
      <c r="A30" s="6" t="s">
        <v>53</v>
      </c>
      <c r="B30" s="6" t="s">
        <v>54</v>
      </c>
      <c r="C30" s="7">
        <v>738710.05</v>
      </c>
      <c r="D30" s="7">
        <v>813193.02</v>
      </c>
      <c r="E30" s="7">
        <v>535690.07</v>
      </c>
      <c r="F30" s="7">
        <v>527644.36</v>
      </c>
      <c r="G30" s="7">
        <v>89460.65</v>
      </c>
    </row>
    <row r="31" spans="1:7" ht="12.75">
      <c r="A31" s="4" t="s">
        <v>55</v>
      </c>
      <c r="B31" s="4" t="s">
        <v>56</v>
      </c>
      <c r="C31" s="5">
        <v>1584400.7</v>
      </c>
      <c r="D31" s="5">
        <v>1763667.39</v>
      </c>
      <c r="E31" s="5">
        <v>1522414.16</v>
      </c>
      <c r="F31" s="5">
        <v>1491188.22</v>
      </c>
      <c r="G31" s="5">
        <v>171602.96</v>
      </c>
    </row>
    <row r="32" spans="1:7" ht="12.75">
      <c r="A32" s="6" t="s">
        <v>57</v>
      </c>
      <c r="B32" s="6" t="s">
        <v>58</v>
      </c>
      <c r="C32" s="7">
        <v>106682</v>
      </c>
      <c r="D32" s="7">
        <v>107279.74</v>
      </c>
      <c r="E32" s="7">
        <v>69758.08</v>
      </c>
      <c r="F32" s="7">
        <v>68948.47</v>
      </c>
      <c r="G32" s="7">
        <v>3417.9</v>
      </c>
    </row>
    <row r="33" spans="1:7" ht="12.75">
      <c r="A33" s="4" t="s">
        <v>59</v>
      </c>
      <c r="B33" s="4" t="s">
        <v>60</v>
      </c>
      <c r="C33" s="5">
        <v>8150</v>
      </c>
      <c r="D33" s="5">
        <v>9653.66</v>
      </c>
      <c r="E33" s="5">
        <v>8767.92</v>
      </c>
      <c r="F33" s="5">
        <v>8743.72</v>
      </c>
      <c r="G33" s="5">
        <v>1485.87</v>
      </c>
    </row>
    <row r="34" spans="1:7" ht="12.75">
      <c r="A34" s="6" t="s">
        <v>61</v>
      </c>
      <c r="B34" s="6" t="s">
        <v>62</v>
      </c>
      <c r="C34" s="7">
        <v>132871.99</v>
      </c>
      <c r="D34" s="7">
        <v>119167.66</v>
      </c>
      <c r="E34" s="7">
        <v>61065.44</v>
      </c>
      <c r="F34" s="7">
        <v>60610.19</v>
      </c>
      <c r="G34" s="7">
        <v>2958.6</v>
      </c>
    </row>
    <row r="35" spans="1:7" ht="12.75">
      <c r="A35" s="4" t="s">
        <v>63</v>
      </c>
      <c r="B35" s="4" t="s">
        <v>64</v>
      </c>
      <c r="C35" s="5">
        <v>313799.5</v>
      </c>
      <c r="D35" s="5">
        <v>1112579.09</v>
      </c>
      <c r="E35" s="5">
        <v>971742.12</v>
      </c>
      <c r="F35" s="5">
        <v>971742.12</v>
      </c>
      <c r="G35" s="5">
        <v>24112.07</v>
      </c>
    </row>
    <row r="36" spans="1:7" ht="12.75">
      <c r="A36" s="6" t="s">
        <v>65</v>
      </c>
      <c r="B36" s="6" t="s">
        <v>66</v>
      </c>
      <c r="C36" s="7">
        <v>548674.23</v>
      </c>
      <c r="D36" s="7">
        <v>638395.59</v>
      </c>
      <c r="E36" s="7">
        <v>333318.91</v>
      </c>
      <c r="F36" s="7">
        <v>328549.02</v>
      </c>
      <c r="G36" s="7">
        <v>75373.99</v>
      </c>
    </row>
    <row r="37" spans="1:7" ht="12.75">
      <c r="A37" s="4" t="s">
        <v>67</v>
      </c>
      <c r="B37" s="4" t="s">
        <v>68</v>
      </c>
      <c r="C37" s="5">
        <v>64861.92</v>
      </c>
      <c r="D37" s="5">
        <v>65027.12</v>
      </c>
      <c r="E37" s="5">
        <v>65587.02</v>
      </c>
      <c r="F37" s="5">
        <v>65179.84</v>
      </c>
      <c r="G37" s="5">
        <v>2122.5</v>
      </c>
    </row>
    <row r="38" spans="1:7" ht="12.75">
      <c r="A38" s="6" t="s">
        <v>69</v>
      </c>
      <c r="B38" s="6" t="s">
        <v>70</v>
      </c>
      <c r="C38" s="7">
        <v>330920.61</v>
      </c>
      <c r="D38" s="7">
        <v>339837.71</v>
      </c>
      <c r="E38" s="7">
        <v>298845.46</v>
      </c>
      <c r="F38" s="7">
        <v>297166.26</v>
      </c>
      <c r="G38" s="7">
        <v>33339.04</v>
      </c>
    </row>
    <row r="39" spans="1:7" ht="12.75">
      <c r="A39" s="4" t="s">
        <v>71</v>
      </c>
      <c r="B39" s="4" t="s">
        <v>72</v>
      </c>
      <c r="C39" s="5">
        <v>3280322.83</v>
      </c>
      <c r="D39" s="5">
        <v>3150379.68</v>
      </c>
      <c r="E39" s="5">
        <v>2483417.37</v>
      </c>
      <c r="F39" s="5">
        <v>2433467.29</v>
      </c>
      <c r="G39" s="5">
        <v>257484.39</v>
      </c>
    </row>
    <row r="40" spans="1:7" ht="12.75">
      <c r="A40" s="6" t="s">
        <v>73</v>
      </c>
      <c r="B40" s="6" t="s">
        <v>74</v>
      </c>
      <c r="C40" s="7">
        <v>4050869.13</v>
      </c>
      <c r="D40" s="7">
        <v>4722332.64</v>
      </c>
      <c r="E40" s="7">
        <v>4054660.35</v>
      </c>
      <c r="F40" s="7">
        <v>4054660.35</v>
      </c>
      <c r="G40" s="7">
        <v>0</v>
      </c>
    </row>
    <row r="41" spans="1:7" ht="12.75">
      <c r="A41" s="4" t="s">
        <v>75</v>
      </c>
      <c r="B41" s="4" t="s">
        <v>76</v>
      </c>
      <c r="C41" s="5">
        <v>534849.21</v>
      </c>
      <c r="D41" s="5">
        <v>587073.3</v>
      </c>
      <c r="E41" s="5">
        <v>499215.03</v>
      </c>
      <c r="F41" s="5">
        <v>499104.95</v>
      </c>
      <c r="G41" s="5">
        <v>7783.24</v>
      </c>
    </row>
    <row r="42" spans="1:7" ht="12.75">
      <c r="A42" s="6" t="s">
        <v>77</v>
      </c>
      <c r="B42" s="6" t="s">
        <v>78</v>
      </c>
      <c r="C42" s="7">
        <v>236500</v>
      </c>
      <c r="D42" s="7">
        <v>242406.29</v>
      </c>
      <c r="E42" s="7">
        <v>188616.3</v>
      </c>
      <c r="F42" s="7">
        <v>181348.72</v>
      </c>
      <c r="G42" s="7">
        <v>35235.72</v>
      </c>
    </row>
    <row r="43" spans="1:7" ht="12.75">
      <c r="A43" s="4" t="s">
        <v>79</v>
      </c>
      <c r="B43" s="4" t="s">
        <v>80</v>
      </c>
      <c r="C43" s="5">
        <v>486085</v>
      </c>
      <c r="D43" s="5">
        <v>504413.3</v>
      </c>
      <c r="E43" s="5">
        <v>464988.62</v>
      </c>
      <c r="F43" s="5">
        <v>462443.11</v>
      </c>
      <c r="G43" s="5">
        <v>43629.43</v>
      </c>
    </row>
    <row r="44" spans="1:7" ht="12.75">
      <c r="A44" s="6" t="s">
        <v>81</v>
      </c>
      <c r="B44" s="6" t="s">
        <v>82</v>
      </c>
      <c r="C44" s="7">
        <v>19000</v>
      </c>
      <c r="D44" s="7">
        <v>20561.46</v>
      </c>
      <c r="E44" s="7">
        <v>19556.63</v>
      </c>
      <c r="F44" s="7">
        <v>19556.63</v>
      </c>
      <c r="G44" s="7">
        <v>1636.15</v>
      </c>
    </row>
    <row r="45" spans="1:7" ht="12.75">
      <c r="A45" s="4" t="s">
        <v>83</v>
      </c>
      <c r="B45" s="4" t="s">
        <v>84</v>
      </c>
      <c r="C45" s="5">
        <v>9700</v>
      </c>
      <c r="D45" s="5">
        <v>9910.86</v>
      </c>
      <c r="E45" s="5">
        <v>6023.45</v>
      </c>
      <c r="F45" s="5">
        <v>6023.45</v>
      </c>
      <c r="G45" s="5">
        <v>666.2</v>
      </c>
    </row>
    <row r="46" spans="1:7" ht="12.75">
      <c r="A46" s="6" t="s">
        <v>85</v>
      </c>
      <c r="B46" s="6" t="s">
        <v>86</v>
      </c>
      <c r="C46" s="7">
        <v>18419.57</v>
      </c>
      <c r="D46" s="7">
        <v>19142.24</v>
      </c>
      <c r="E46" s="7">
        <v>12012.83</v>
      </c>
      <c r="F46" s="7">
        <v>12012.83</v>
      </c>
      <c r="G46" s="7">
        <v>716.06</v>
      </c>
    </row>
    <row r="47" spans="1:7" ht="12.75">
      <c r="A47" s="4" t="s">
        <v>87</v>
      </c>
      <c r="B47" s="4" t="s">
        <v>88</v>
      </c>
      <c r="C47" s="5">
        <v>1356650.6</v>
      </c>
      <c r="D47" s="5">
        <v>1489947.71</v>
      </c>
      <c r="E47" s="5">
        <v>1289760.82</v>
      </c>
      <c r="F47" s="5">
        <v>1279782.02</v>
      </c>
      <c r="G47" s="5">
        <v>218113.88</v>
      </c>
    </row>
    <row r="48" spans="1:7" ht="12.75">
      <c r="A48" s="6" t="s">
        <v>89</v>
      </c>
      <c r="B48" s="6" t="s">
        <v>90</v>
      </c>
      <c r="C48" s="7">
        <v>286000.94</v>
      </c>
      <c r="D48" s="7">
        <v>286257.94</v>
      </c>
      <c r="E48" s="7">
        <v>286539.2</v>
      </c>
      <c r="F48" s="7">
        <v>232466.64</v>
      </c>
      <c r="G48" s="7">
        <v>2063.44</v>
      </c>
    </row>
    <row r="49" spans="1:7" ht="12.75">
      <c r="A49" s="4" t="s">
        <v>91</v>
      </c>
      <c r="B49" s="4" t="s">
        <v>92</v>
      </c>
      <c r="C49" s="5">
        <v>988472.53</v>
      </c>
      <c r="D49" s="5">
        <v>1010255.77</v>
      </c>
      <c r="E49" s="5">
        <v>846824.38</v>
      </c>
      <c r="F49" s="5">
        <v>846813.31</v>
      </c>
      <c r="G49" s="5">
        <v>231313.68</v>
      </c>
    </row>
    <row r="50" spans="1:7" ht="12.75">
      <c r="A50" s="6" t="s">
        <v>93</v>
      </c>
      <c r="B50" s="6" t="s">
        <v>94</v>
      </c>
      <c r="C50" s="7">
        <v>250</v>
      </c>
      <c r="D50" s="7">
        <v>250</v>
      </c>
      <c r="E50" s="7">
        <v>297.54</v>
      </c>
      <c r="F50" s="7">
        <v>297.54</v>
      </c>
      <c r="G50" s="7">
        <v>37.66</v>
      </c>
    </row>
    <row r="51" spans="1:7" ht="12.75">
      <c r="A51" s="4" t="s">
        <v>95</v>
      </c>
      <c r="B51" s="4" t="s">
        <v>96</v>
      </c>
      <c r="C51" s="5">
        <v>2700</v>
      </c>
      <c r="D51" s="5">
        <v>2736.36</v>
      </c>
      <c r="E51" s="5">
        <v>1942.8</v>
      </c>
      <c r="F51" s="5">
        <v>1906.44</v>
      </c>
      <c r="G51" s="5">
        <v>36.36</v>
      </c>
    </row>
    <row r="52" spans="1:7" ht="12.75">
      <c r="A52" s="6" t="s">
        <v>97</v>
      </c>
      <c r="B52" s="6" t="s">
        <v>98</v>
      </c>
      <c r="C52" s="7">
        <v>54798.88</v>
      </c>
      <c r="D52" s="7">
        <v>55235.8</v>
      </c>
      <c r="E52" s="7">
        <v>25995.26</v>
      </c>
      <c r="F52" s="7">
        <v>25977.11</v>
      </c>
      <c r="G52" s="7">
        <v>1115.47</v>
      </c>
    </row>
    <row r="53" spans="1:7" ht="12.75">
      <c r="A53" s="4" t="s">
        <v>99</v>
      </c>
      <c r="B53" s="4" t="s">
        <v>100</v>
      </c>
      <c r="C53" s="5">
        <v>644756.48</v>
      </c>
      <c r="D53" s="5">
        <v>639756.48</v>
      </c>
      <c r="E53" s="5">
        <v>641320.6</v>
      </c>
      <c r="F53" s="5">
        <v>641320.6</v>
      </c>
      <c r="G53" s="5">
        <v>72310.98</v>
      </c>
    </row>
    <row r="54" spans="1:7" ht="12.75">
      <c r="A54" s="6" t="s">
        <v>101</v>
      </c>
      <c r="B54" s="6" t="s">
        <v>102</v>
      </c>
      <c r="C54" s="7">
        <v>3375.22</v>
      </c>
      <c r="D54" s="7">
        <v>3375.22</v>
      </c>
      <c r="E54" s="7">
        <v>3742.19</v>
      </c>
      <c r="F54" s="7">
        <v>3742.19</v>
      </c>
      <c r="G54" s="7">
        <v>0</v>
      </c>
    </row>
    <row r="55" spans="1:7" ht="12.75">
      <c r="A55" s="4" t="s">
        <v>103</v>
      </c>
      <c r="B55" s="4" t="s">
        <v>104</v>
      </c>
      <c r="C55" s="5">
        <v>0</v>
      </c>
      <c r="D55" s="5">
        <v>115</v>
      </c>
      <c r="E55" s="5">
        <v>264.55</v>
      </c>
      <c r="F55" s="5">
        <v>264.55</v>
      </c>
      <c r="G55" s="5">
        <v>0</v>
      </c>
    </row>
    <row r="56" spans="1:7" ht="12.75">
      <c r="A56" s="6" t="s">
        <v>105</v>
      </c>
      <c r="B56" s="6" t="s">
        <v>106</v>
      </c>
      <c r="C56" s="7">
        <v>41850.05</v>
      </c>
      <c r="D56" s="7">
        <v>63244.05</v>
      </c>
      <c r="E56" s="7">
        <v>51927.42</v>
      </c>
      <c r="F56" s="7">
        <v>51782.18</v>
      </c>
      <c r="G56" s="7">
        <v>7472.09</v>
      </c>
    </row>
    <row r="57" spans="1:7" ht="12.75">
      <c r="A57" s="4" t="s">
        <v>107</v>
      </c>
      <c r="B57" s="4" t="s">
        <v>108</v>
      </c>
      <c r="C57" s="5">
        <v>132300</v>
      </c>
      <c r="D57" s="5">
        <v>134311.19</v>
      </c>
      <c r="E57" s="5">
        <v>140398</v>
      </c>
      <c r="F57" s="5">
        <v>139205.89</v>
      </c>
      <c r="G57" s="5">
        <v>15015.35</v>
      </c>
    </row>
    <row r="58" spans="1:7" ht="12.75">
      <c r="A58" s="6" t="s">
        <v>109</v>
      </c>
      <c r="B58" s="6" t="s">
        <v>110</v>
      </c>
      <c r="C58" s="7">
        <v>559610</v>
      </c>
      <c r="D58" s="7">
        <v>654831.63</v>
      </c>
      <c r="E58" s="7">
        <v>373125.14</v>
      </c>
      <c r="F58" s="7">
        <v>368574.18</v>
      </c>
      <c r="G58" s="7">
        <v>70815.93</v>
      </c>
    </row>
    <row r="59" spans="1:7" ht="12.75">
      <c r="A59" s="4" t="s">
        <v>111</v>
      </c>
      <c r="B59" s="4" t="s">
        <v>112</v>
      </c>
      <c r="C59" s="5">
        <v>179000</v>
      </c>
      <c r="D59" s="5">
        <v>379573.77</v>
      </c>
      <c r="E59" s="5">
        <v>294468.35</v>
      </c>
      <c r="F59" s="5">
        <v>293258.35</v>
      </c>
      <c r="G59" s="5">
        <v>6879.8</v>
      </c>
    </row>
    <row r="60" spans="1:7" ht="12.75">
      <c r="A60" s="6" t="s">
        <v>113</v>
      </c>
      <c r="B60" s="6" t="s">
        <v>114</v>
      </c>
      <c r="C60" s="7">
        <v>20500</v>
      </c>
      <c r="D60" s="7">
        <v>24000</v>
      </c>
      <c r="E60" s="7">
        <v>16489</v>
      </c>
      <c r="F60" s="7">
        <v>16489</v>
      </c>
      <c r="G60" s="7">
        <v>17900</v>
      </c>
    </row>
    <row r="61" spans="1:7" ht="12.75">
      <c r="A61" s="4" t="s">
        <v>115</v>
      </c>
      <c r="B61" s="4" t="s">
        <v>116</v>
      </c>
      <c r="C61" s="5">
        <v>0</v>
      </c>
      <c r="D61" s="5">
        <v>54602.97</v>
      </c>
      <c r="E61" s="5">
        <v>32810.69</v>
      </c>
      <c r="F61" s="5">
        <v>32810.69</v>
      </c>
      <c r="G61" s="5">
        <v>91182.57</v>
      </c>
    </row>
    <row r="62" spans="1:7" ht="12.75">
      <c r="A62" s="6" t="s">
        <v>117</v>
      </c>
      <c r="B62" s="6" t="s">
        <v>118</v>
      </c>
      <c r="C62" s="7">
        <v>11458714.67</v>
      </c>
      <c r="D62" s="7">
        <v>13147658.21</v>
      </c>
      <c r="E62" s="7">
        <v>10364815.54</v>
      </c>
      <c r="F62" s="7">
        <v>10212465.5</v>
      </c>
      <c r="G62" s="7">
        <v>474904.51</v>
      </c>
    </row>
    <row r="63" spans="1:7" ht="12.75">
      <c r="A63" s="4" t="s">
        <v>119</v>
      </c>
      <c r="B63" s="4" t="s">
        <v>120</v>
      </c>
      <c r="C63" s="5">
        <v>27379585.64</v>
      </c>
      <c r="D63" s="5">
        <v>27420379.09</v>
      </c>
      <c r="E63" s="5">
        <v>24745503.04</v>
      </c>
      <c r="F63" s="5">
        <v>24745503.04</v>
      </c>
      <c r="G63" s="5">
        <v>2644142.51</v>
      </c>
    </row>
    <row r="64" spans="1:7" ht="12.75">
      <c r="A64" s="6" t="s">
        <v>121</v>
      </c>
      <c r="B64" s="6" t="s">
        <v>122</v>
      </c>
      <c r="C64" s="7">
        <v>234616.15</v>
      </c>
      <c r="D64" s="7">
        <v>255214.56</v>
      </c>
      <c r="E64" s="7">
        <v>179565.29</v>
      </c>
      <c r="F64" s="7">
        <v>179565.29</v>
      </c>
      <c r="G64" s="7">
        <v>34502.33</v>
      </c>
    </row>
    <row r="65" spans="1:7" ht="12.75">
      <c r="A65" s="4" t="s">
        <v>123</v>
      </c>
      <c r="B65" s="4" t="s">
        <v>124</v>
      </c>
      <c r="C65" s="5">
        <v>388919</v>
      </c>
      <c r="D65" s="5">
        <v>452514.74</v>
      </c>
      <c r="E65" s="5">
        <v>295958.39</v>
      </c>
      <c r="F65" s="5">
        <v>294203.89</v>
      </c>
      <c r="G65" s="5">
        <v>13239.5</v>
      </c>
    </row>
    <row r="66" spans="1:7" ht="12.75">
      <c r="A66" s="6" t="s">
        <v>125</v>
      </c>
      <c r="B66" s="6" t="s">
        <v>126</v>
      </c>
      <c r="C66" s="7">
        <v>38985018.84</v>
      </c>
      <c r="D66" s="7">
        <v>41140162.9</v>
      </c>
      <c r="E66" s="7">
        <v>36669252.96</v>
      </c>
      <c r="F66" s="7">
        <v>35771739.82</v>
      </c>
      <c r="G66" s="7">
        <v>3550750.65</v>
      </c>
    </row>
    <row r="67" spans="1:7" ht="12.75">
      <c r="A67" s="4" t="s">
        <v>127</v>
      </c>
      <c r="B67" s="4" t="s">
        <v>128</v>
      </c>
      <c r="C67" s="5">
        <v>358005.95</v>
      </c>
      <c r="D67" s="5">
        <v>352379.69</v>
      </c>
      <c r="E67" s="5">
        <v>327256.11</v>
      </c>
      <c r="F67" s="5">
        <v>322576.65</v>
      </c>
      <c r="G67" s="5">
        <v>9839.73</v>
      </c>
    </row>
    <row r="69" spans="2:7" ht="12.75">
      <c r="B69" s="3" t="s">
        <v>129</v>
      </c>
      <c r="C69" s="3">
        <f>SUM(C22:C67)</f>
        <v>96321820.28000002</v>
      </c>
      <c r="D69" s="3">
        <f>SUM(D22:D67)</f>
        <v>102577107.84</v>
      </c>
      <c r="E69" s="3">
        <f>SUM(E22:E67)</f>
        <v>88868812.69</v>
      </c>
      <c r="F69" s="3">
        <f>SUM(F22:F67)</f>
        <v>87630206.73</v>
      </c>
      <c r="G69" s="3">
        <f>SUM(G22:G67)</f>
        <v>8277472.860000001</v>
      </c>
    </row>
    <row r="71" spans="1:7" ht="12.75">
      <c r="A71" s="4" t="s">
        <v>130</v>
      </c>
      <c r="B71" s="4" t="s">
        <v>131</v>
      </c>
      <c r="C71" s="5">
        <v>1533338.93</v>
      </c>
      <c r="D71" s="5">
        <v>744504.91</v>
      </c>
      <c r="E71" s="5">
        <v>743385.03</v>
      </c>
      <c r="F71" s="5">
        <v>743385.03</v>
      </c>
      <c r="G71" s="5">
        <v>0</v>
      </c>
    </row>
    <row r="72" spans="1:7" ht="12.75">
      <c r="A72" s="6" t="s">
        <v>132</v>
      </c>
      <c r="B72" s="6" t="s">
        <v>133</v>
      </c>
      <c r="C72" s="7">
        <v>22275</v>
      </c>
      <c r="D72" s="7">
        <v>23256.45</v>
      </c>
      <c r="E72" s="7">
        <v>9734.56</v>
      </c>
      <c r="F72" s="7">
        <v>9632.3</v>
      </c>
      <c r="G72" s="7">
        <v>58.12</v>
      </c>
    </row>
    <row r="74" spans="2:7" ht="12.75">
      <c r="B74" s="3" t="s">
        <v>134</v>
      </c>
      <c r="C74" s="3">
        <f>SUM(C70:C72)</f>
        <v>1555613.93</v>
      </c>
      <c r="D74" s="3">
        <f>SUM(D70:D72)</f>
        <v>767761.36</v>
      </c>
      <c r="E74" s="3">
        <f>SUM(E70:E72)</f>
        <v>753119.5900000001</v>
      </c>
      <c r="F74" s="3">
        <f>SUM(F70:F72)</f>
        <v>753017.3300000001</v>
      </c>
      <c r="G74" s="3">
        <f>SUM(G70:G72)</f>
        <v>58.12</v>
      </c>
    </row>
    <row r="76" spans="1:7" ht="12.75">
      <c r="A76" s="6" t="s">
        <v>135</v>
      </c>
      <c r="B76" s="6" t="s">
        <v>136</v>
      </c>
      <c r="C76" s="7">
        <v>14968334.38</v>
      </c>
      <c r="D76" s="7">
        <v>17551533.41</v>
      </c>
      <c r="E76" s="7">
        <v>14974553.38</v>
      </c>
      <c r="F76" s="7">
        <v>13985084.32</v>
      </c>
      <c r="G76" s="7">
        <v>666682.75</v>
      </c>
    </row>
    <row r="77" spans="1:7" ht="12.75">
      <c r="A77" s="4" t="s">
        <v>137</v>
      </c>
      <c r="B77" s="4" t="s">
        <v>138</v>
      </c>
      <c r="C77" s="5">
        <v>46294396.44</v>
      </c>
      <c r="D77" s="5">
        <v>50067190.99</v>
      </c>
      <c r="E77" s="5">
        <v>45237972.43</v>
      </c>
      <c r="F77" s="5">
        <v>45232833.43</v>
      </c>
      <c r="G77" s="5">
        <v>3649673.33</v>
      </c>
    </row>
    <row r="78" spans="1:7" ht="12.75">
      <c r="A78" s="6" t="s">
        <v>139</v>
      </c>
      <c r="B78" s="6" t="s">
        <v>140</v>
      </c>
      <c r="C78" s="7">
        <v>12179728.62</v>
      </c>
      <c r="D78" s="7">
        <v>13611283.56</v>
      </c>
      <c r="E78" s="7">
        <v>12473943.13</v>
      </c>
      <c r="F78" s="7">
        <v>11481199.57</v>
      </c>
      <c r="G78" s="7">
        <v>1008577.36</v>
      </c>
    </row>
    <row r="79" spans="1:7" ht="12.75">
      <c r="A79" s="4" t="s">
        <v>141</v>
      </c>
      <c r="B79" s="4" t="s">
        <v>142</v>
      </c>
      <c r="C79" s="5">
        <v>663000</v>
      </c>
      <c r="D79" s="5">
        <v>732713.17</v>
      </c>
      <c r="E79" s="5">
        <v>726353.17</v>
      </c>
      <c r="F79" s="5">
        <v>726353.17</v>
      </c>
      <c r="G79" s="5">
        <v>2985.25</v>
      </c>
    </row>
    <row r="80" spans="1:7" ht="12.75">
      <c r="A80" s="6" t="s">
        <v>143</v>
      </c>
      <c r="B80" s="6" t="s">
        <v>144</v>
      </c>
      <c r="C80" s="7">
        <v>4097500</v>
      </c>
      <c r="D80" s="7">
        <v>4050623.48</v>
      </c>
      <c r="E80" s="7">
        <v>4027997.98</v>
      </c>
      <c r="F80" s="7">
        <v>4027997.98</v>
      </c>
      <c r="G80" s="7">
        <v>21539.98</v>
      </c>
    </row>
    <row r="81" spans="1:7" ht="12.75">
      <c r="A81" s="4" t="s">
        <v>145</v>
      </c>
      <c r="B81" s="4" t="s">
        <v>146</v>
      </c>
      <c r="C81" s="5">
        <v>7896741.67</v>
      </c>
      <c r="D81" s="5">
        <v>9281846.38</v>
      </c>
      <c r="E81" s="5">
        <v>7465139.73</v>
      </c>
      <c r="F81" s="5">
        <v>7450807.92</v>
      </c>
      <c r="G81" s="5">
        <v>225023.2</v>
      </c>
    </row>
    <row r="83" spans="2:7" ht="12.75">
      <c r="B83" s="3" t="s">
        <v>147</v>
      </c>
      <c r="C83" s="3">
        <f>SUM(C75:C81)</f>
        <v>86099701.11</v>
      </c>
      <c r="D83" s="3">
        <f>SUM(D75:D81)</f>
        <v>95295190.99000001</v>
      </c>
      <c r="E83" s="3">
        <f>SUM(E75:E81)</f>
        <v>84905959.82000001</v>
      </c>
      <c r="F83" s="3">
        <f>SUM(F75:F81)</f>
        <v>82904276.39</v>
      </c>
      <c r="G83" s="3">
        <f>SUM(G75:G81)</f>
        <v>5574481.870000001</v>
      </c>
    </row>
    <row r="85" spans="1:7" ht="12.75">
      <c r="A85" s="4" t="s">
        <v>148</v>
      </c>
      <c r="B85" s="4" t="s">
        <v>149</v>
      </c>
      <c r="C85" s="5">
        <v>1261233.46</v>
      </c>
      <c r="D85" s="5">
        <v>447573.01</v>
      </c>
      <c r="E85" s="5">
        <v>0</v>
      </c>
      <c r="F85" s="5">
        <v>0</v>
      </c>
      <c r="G85" s="5">
        <v>0</v>
      </c>
    </row>
    <row r="87" spans="2:7" ht="12.75">
      <c r="B87" s="3" t="s">
        <v>150</v>
      </c>
      <c r="C87" s="3">
        <f>SUM(C84:C85)</f>
        <v>1261233.46</v>
      </c>
      <c r="D87" s="3">
        <f>SUM(D84:D85)</f>
        <v>447573.01</v>
      </c>
      <c r="E87" s="3">
        <f>SUM(E84:E85)</f>
        <v>0</v>
      </c>
      <c r="F87" s="3">
        <f>SUM(F84:F85)</f>
        <v>0</v>
      </c>
      <c r="G87" s="3">
        <f>SUM(G84:G85)</f>
        <v>0</v>
      </c>
    </row>
    <row r="89" spans="1:7" ht="12.75">
      <c r="A89" s="4" t="s">
        <v>151</v>
      </c>
      <c r="B89" s="4" t="s">
        <v>152</v>
      </c>
      <c r="C89" s="5">
        <v>2755527.37</v>
      </c>
      <c r="D89" s="5">
        <v>21956891</v>
      </c>
      <c r="E89" s="5">
        <v>6297237.35</v>
      </c>
      <c r="F89" s="5">
        <v>5264486.22</v>
      </c>
      <c r="G89" s="5">
        <v>627514.02</v>
      </c>
    </row>
    <row r="90" spans="1:7" ht="12.75">
      <c r="A90" s="6" t="s">
        <v>153</v>
      </c>
      <c r="B90" s="6" t="s">
        <v>154</v>
      </c>
      <c r="C90" s="7">
        <v>30381537.96</v>
      </c>
      <c r="D90" s="7">
        <v>57278135.84</v>
      </c>
      <c r="E90" s="7">
        <v>14849391.78</v>
      </c>
      <c r="F90" s="7">
        <v>14628596.22</v>
      </c>
      <c r="G90" s="7">
        <v>1180143.88</v>
      </c>
    </row>
    <row r="91" spans="1:7" ht="12.75">
      <c r="A91" s="4" t="s">
        <v>155</v>
      </c>
      <c r="B91" s="4" t="s">
        <v>152</v>
      </c>
      <c r="C91" s="5">
        <v>0</v>
      </c>
      <c r="D91" s="5">
        <v>314728.51</v>
      </c>
      <c r="E91" s="5">
        <v>0</v>
      </c>
      <c r="F91" s="5">
        <v>0</v>
      </c>
      <c r="G91" s="5">
        <v>0</v>
      </c>
    </row>
    <row r="92" spans="1:7" ht="12.75">
      <c r="A92" s="6" t="s">
        <v>156</v>
      </c>
      <c r="B92" s="6" t="s">
        <v>157</v>
      </c>
      <c r="C92" s="7">
        <v>0</v>
      </c>
      <c r="D92" s="7">
        <v>3177423.47</v>
      </c>
      <c r="E92" s="7">
        <v>0</v>
      </c>
      <c r="F92" s="7">
        <v>0</v>
      </c>
      <c r="G92" s="7">
        <v>0</v>
      </c>
    </row>
    <row r="93" spans="1:7" ht="12.75">
      <c r="A93" s="4" t="s">
        <v>158</v>
      </c>
      <c r="B93" s="4" t="s">
        <v>54</v>
      </c>
      <c r="C93" s="5">
        <v>13210189.03</v>
      </c>
      <c r="D93" s="5">
        <v>27656092.23</v>
      </c>
      <c r="E93" s="5">
        <v>3393803.06</v>
      </c>
      <c r="F93" s="5">
        <v>3257973.75</v>
      </c>
      <c r="G93" s="5">
        <v>411899.99</v>
      </c>
    </row>
    <row r="94" spans="1:7" ht="12.75">
      <c r="A94" s="6" t="s">
        <v>159</v>
      </c>
      <c r="B94" s="6" t="s">
        <v>56</v>
      </c>
      <c r="C94" s="7">
        <v>472588.49</v>
      </c>
      <c r="D94" s="7">
        <v>562147.35</v>
      </c>
      <c r="E94" s="7">
        <v>207944.56</v>
      </c>
      <c r="F94" s="7">
        <v>189506.19</v>
      </c>
      <c r="G94" s="7">
        <v>127528.66</v>
      </c>
    </row>
    <row r="95" spans="1:7" ht="12.75">
      <c r="A95" s="4" t="s">
        <v>160</v>
      </c>
      <c r="B95" s="4" t="s">
        <v>58</v>
      </c>
      <c r="C95" s="5">
        <v>30000</v>
      </c>
      <c r="D95" s="5">
        <v>2645253.9</v>
      </c>
      <c r="E95" s="5">
        <v>113224.19</v>
      </c>
      <c r="F95" s="5">
        <v>113224.19</v>
      </c>
      <c r="G95" s="5">
        <v>0</v>
      </c>
    </row>
    <row r="96" spans="1:7" ht="12.75">
      <c r="A96" s="6" t="s">
        <v>161</v>
      </c>
      <c r="B96" s="6" t="s">
        <v>60</v>
      </c>
      <c r="C96" s="7">
        <v>600200</v>
      </c>
      <c r="D96" s="7">
        <v>1005870.41</v>
      </c>
      <c r="E96" s="7">
        <v>63542.65</v>
      </c>
      <c r="F96" s="7">
        <v>63542.65</v>
      </c>
      <c r="G96" s="7">
        <v>19552.61</v>
      </c>
    </row>
    <row r="97" spans="1:7" ht="12.75">
      <c r="A97" s="4" t="s">
        <v>162</v>
      </c>
      <c r="B97" s="4" t="s">
        <v>62</v>
      </c>
      <c r="C97" s="5">
        <v>17415.54</v>
      </c>
      <c r="D97" s="5">
        <v>17415.54</v>
      </c>
      <c r="E97" s="5">
        <v>11722.95</v>
      </c>
      <c r="F97" s="5">
        <v>11722.95</v>
      </c>
      <c r="G97" s="5">
        <v>0</v>
      </c>
    </row>
    <row r="98" spans="1:7" ht="12.75">
      <c r="A98" s="6" t="s">
        <v>163</v>
      </c>
      <c r="B98" s="6" t="s">
        <v>164</v>
      </c>
      <c r="C98" s="7">
        <v>1650000</v>
      </c>
      <c r="D98" s="7">
        <v>3560483.52</v>
      </c>
      <c r="E98" s="7">
        <v>544016.28</v>
      </c>
      <c r="F98" s="7">
        <v>544016.28</v>
      </c>
      <c r="G98" s="7">
        <v>0</v>
      </c>
    </row>
    <row r="99" spans="1:7" ht="12.75">
      <c r="A99" s="4" t="s">
        <v>165</v>
      </c>
      <c r="B99" s="4" t="s">
        <v>166</v>
      </c>
      <c r="C99" s="5">
        <v>70000</v>
      </c>
      <c r="D99" s="5">
        <v>127475</v>
      </c>
      <c r="E99" s="5">
        <v>0</v>
      </c>
      <c r="F99" s="5">
        <v>0</v>
      </c>
      <c r="G99" s="5">
        <v>72479</v>
      </c>
    </row>
    <row r="100" spans="1:7" ht="12.75">
      <c r="A100" s="6" t="s">
        <v>167</v>
      </c>
      <c r="B100" s="6" t="s">
        <v>54</v>
      </c>
      <c r="C100" s="7">
        <v>0</v>
      </c>
      <c r="D100" s="7">
        <v>2266730.52</v>
      </c>
      <c r="E100" s="7">
        <v>300540.05</v>
      </c>
      <c r="F100" s="7">
        <v>300540.05</v>
      </c>
      <c r="G100" s="7">
        <v>0</v>
      </c>
    </row>
    <row r="101" spans="1:7" ht="12.75">
      <c r="A101" s="4" t="s">
        <v>168</v>
      </c>
      <c r="B101" s="4" t="s">
        <v>169</v>
      </c>
      <c r="C101" s="5">
        <v>1235268.96</v>
      </c>
      <c r="D101" s="5">
        <v>3317307.22</v>
      </c>
      <c r="E101" s="5">
        <v>1708719.65</v>
      </c>
      <c r="F101" s="5">
        <v>1646620.37</v>
      </c>
      <c r="G101" s="5">
        <v>127814.07</v>
      </c>
    </row>
    <row r="102" spans="1:7" ht="12.75">
      <c r="A102" s="6" t="s">
        <v>170</v>
      </c>
      <c r="B102" s="6" t="s">
        <v>54</v>
      </c>
      <c r="C102" s="7">
        <v>0</v>
      </c>
      <c r="D102" s="7">
        <v>0</v>
      </c>
      <c r="E102" s="7">
        <v>0</v>
      </c>
      <c r="F102" s="7">
        <v>0</v>
      </c>
      <c r="G102" s="7">
        <v>21128.64</v>
      </c>
    </row>
    <row r="103" spans="1:7" ht="12.75">
      <c r="A103" s="4" t="s">
        <v>171</v>
      </c>
      <c r="B103" s="4" t="s">
        <v>172</v>
      </c>
      <c r="C103" s="5">
        <v>1000000</v>
      </c>
      <c r="D103" s="5">
        <v>1018000</v>
      </c>
      <c r="E103" s="5">
        <v>57043.67</v>
      </c>
      <c r="F103" s="5">
        <v>57043.67</v>
      </c>
      <c r="G103" s="5">
        <v>0</v>
      </c>
    </row>
    <row r="105" spans="2:7" ht="12.75">
      <c r="B105" s="3" t="s">
        <v>173</v>
      </c>
      <c r="C105" s="3">
        <f>SUM(C88:C103)</f>
        <v>51422727.35</v>
      </c>
      <c r="D105" s="3">
        <f>SUM(D88:D103)</f>
        <v>124903954.51</v>
      </c>
      <c r="E105" s="3">
        <f>SUM(E88:E103)</f>
        <v>27547186.189999998</v>
      </c>
      <c r="F105" s="3">
        <f>SUM(F88:F103)</f>
        <v>26077272.540000007</v>
      </c>
      <c r="G105" s="3">
        <f>SUM(G88:G103)</f>
        <v>2588060.8699999996</v>
      </c>
    </row>
    <row r="107" spans="1:7" ht="12.75">
      <c r="A107" s="4" t="s">
        <v>174</v>
      </c>
      <c r="B107" s="4" t="s">
        <v>136</v>
      </c>
      <c r="C107" s="5">
        <v>3273782.51</v>
      </c>
      <c r="D107" s="5">
        <v>4927011.83</v>
      </c>
      <c r="E107" s="5">
        <v>2150728.22</v>
      </c>
      <c r="F107" s="5">
        <v>2141713.72</v>
      </c>
      <c r="G107" s="5">
        <v>0</v>
      </c>
    </row>
    <row r="108" spans="1:7" ht="12.75">
      <c r="A108" s="6" t="s">
        <v>175</v>
      </c>
      <c r="B108" s="6" t="s">
        <v>176</v>
      </c>
      <c r="C108" s="7">
        <v>3585591.92</v>
      </c>
      <c r="D108" s="7">
        <v>6006903.65</v>
      </c>
      <c r="E108" s="7">
        <v>2853056.97</v>
      </c>
      <c r="F108" s="7">
        <v>2853056.97</v>
      </c>
      <c r="G108" s="7">
        <v>150000</v>
      </c>
    </row>
    <row r="109" spans="1:7" ht="12.75">
      <c r="A109" s="4" t="s">
        <v>177</v>
      </c>
      <c r="B109" s="4" t="s">
        <v>178</v>
      </c>
      <c r="C109" s="5">
        <v>0</v>
      </c>
      <c r="D109" s="5">
        <v>29369.08</v>
      </c>
      <c r="E109" s="5">
        <v>0</v>
      </c>
      <c r="F109" s="5">
        <v>0</v>
      </c>
      <c r="G109" s="5">
        <v>0</v>
      </c>
    </row>
    <row r="110" spans="1:7" ht="12.75">
      <c r="A110" s="6" t="s">
        <v>179</v>
      </c>
      <c r="B110" s="6" t="s">
        <v>180</v>
      </c>
      <c r="C110" s="7">
        <v>124000</v>
      </c>
      <c r="D110" s="7">
        <v>2295586.19</v>
      </c>
      <c r="E110" s="7">
        <v>137902.35</v>
      </c>
      <c r="F110" s="7">
        <v>137902.35</v>
      </c>
      <c r="G110" s="7">
        <v>0</v>
      </c>
    </row>
    <row r="111" spans="1:7" ht="12.75">
      <c r="A111" s="4" t="s">
        <v>181</v>
      </c>
      <c r="B111" s="4" t="s">
        <v>182</v>
      </c>
      <c r="C111" s="5">
        <v>4181604.19</v>
      </c>
      <c r="D111" s="5">
        <v>9448250.4</v>
      </c>
      <c r="E111" s="5">
        <v>4140898.86</v>
      </c>
      <c r="F111" s="5">
        <v>4140898.86</v>
      </c>
      <c r="G111" s="5">
        <v>341001.88</v>
      </c>
    </row>
    <row r="112" spans="1:7" ht="12.75">
      <c r="A112" s="6" t="s">
        <v>183</v>
      </c>
      <c r="B112" s="6" t="s">
        <v>184</v>
      </c>
      <c r="C112" s="7">
        <v>3050000</v>
      </c>
      <c r="D112" s="7">
        <v>6057687.62</v>
      </c>
      <c r="E112" s="7">
        <v>1911082.8</v>
      </c>
      <c r="F112" s="7">
        <v>1911082.8</v>
      </c>
      <c r="G112" s="7">
        <v>0</v>
      </c>
    </row>
    <row r="114" spans="2:7" ht="12.75">
      <c r="B114" s="3" t="s">
        <v>185</v>
      </c>
      <c r="C114" s="3">
        <f>SUM(C106:C112)</f>
        <v>14214978.62</v>
      </c>
      <c r="D114" s="3">
        <f>SUM(D106:D112)</f>
        <v>28764808.77</v>
      </c>
      <c r="E114" s="3">
        <f>SUM(E106:E112)</f>
        <v>11193669.200000001</v>
      </c>
      <c r="F114" s="3">
        <f>SUM(F106:F112)</f>
        <v>11184654.700000001</v>
      </c>
      <c r="G114" s="3">
        <f>SUM(G106:G112)</f>
        <v>491001.88</v>
      </c>
    </row>
    <row r="116" spans="1:7" ht="12.75">
      <c r="A116" s="6" t="s">
        <v>186</v>
      </c>
      <c r="B116" s="6" t="s">
        <v>187</v>
      </c>
      <c r="C116" s="7">
        <v>0</v>
      </c>
      <c r="D116" s="7">
        <v>401250</v>
      </c>
      <c r="E116" s="7">
        <v>401250</v>
      </c>
      <c r="F116" s="7">
        <v>401250</v>
      </c>
      <c r="G116" s="7">
        <v>0</v>
      </c>
    </row>
    <row r="118" spans="2:7" ht="12.75">
      <c r="B118" s="3" t="s">
        <v>188</v>
      </c>
      <c r="C118" s="3">
        <f>SUM(C115:C116)</f>
        <v>0</v>
      </c>
      <c r="D118" s="3">
        <f>SUM(D115:D116)</f>
        <v>401250</v>
      </c>
      <c r="E118" s="3">
        <f>SUM(E115:E116)</f>
        <v>401250</v>
      </c>
      <c r="F118" s="3">
        <f>SUM(F115:F116)</f>
        <v>401250</v>
      </c>
      <c r="G118" s="3">
        <f>SUM(G115:G116)</f>
        <v>0</v>
      </c>
    </row>
    <row r="120" spans="1:7" ht="12.75">
      <c r="A120" s="6" t="s">
        <v>189</v>
      </c>
      <c r="B120" s="6" t="s">
        <v>190</v>
      </c>
      <c r="C120" s="7">
        <v>2290475.47</v>
      </c>
      <c r="D120" s="7">
        <v>2290475.48</v>
      </c>
      <c r="E120" s="7">
        <v>2290475.48</v>
      </c>
      <c r="F120" s="7">
        <v>2290475.48</v>
      </c>
      <c r="G120" s="7">
        <v>0</v>
      </c>
    </row>
    <row r="121" spans="1:7" ht="12.75">
      <c r="A121" s="4" t="s">
        <v>191</v>
      </c>
      <c r="B121" s="4" t="s">
        <v>192</v>
      </c>
      <c r="C121" s="5">
        <v>12119634.24</v>
      </c>
      <c r="D121" s="5">
        <v>12204634.24</v>
      </c>
      <c r="E121" s="5">
        <v>12204072.65</v>
      </c>
      <c r="F121" s="5">
        <v>12204072.65</v>
      </c>
      <c r="G121" s="5">
        <v>0</v>
      </c>
    </row>
    <row r="123" spans="2:7" ht="12.75">
      <c r="B123" s="3" t="s">
        <v>193</v>
      </c>
      <c r="C123" s="3">
        <f>SUM(C119:C121)</f>
        <v>14410109.71</v>
      </c>
      <c r="D123" s="3">
        <f>SUM(D119:D121)</f>
        <v>14495109.72</v>
      </c>
      <c r="E123" s="3">
        <f>SUM(E119:E121)</f>
        <v>14494548.13</v>
      </c>
      <c r="F123" s="3">
        <f>SUM(F119:F121)</f>
        <v>14494548.13</v>
      </c>
      <c r="G123" s="3">
        <f>SUM(G119:G121)</f>
        <v>0</v>
      </c>
    </row>
    <row r="126" spans="2:7" ht="12.75">
      <c r="B126" s="3" t="s">
        <v>194</v>
      </c>
      <c r="C126" s="3">
        <f>SUMIF(A4:A123,"&lt;&gt;",C4:C123)</f>
        <v>343461980.59999996</v>
      </c>
      <c r="D126" s="3">
        <f>SUMIF(A4:A123,"&lt;&gt;",D4:D123)</f>
        <v>446282026.3</v>
      </c>
      <c r="E126" s="3">
        <f>SUMIF(A4:A123,"&lt;&gt;",E4:E123)</f>
        <v>304682936.3899999</v>
      </c>
      <c r="F126" s="3">
        <f>SUMIF(A4:A123,"&lt;&gt;",F4:F123)</f>
        <v>299874599.31000006</v>
      </c>
      <c r="G126" s="3">
        <f>SUMIF(A4:A123,"&lt;&gt;",G4:G123)</f>
        <v>18478573.539999995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tabSelected="1" workbookViewId="0" topLeftCell="A1">
      <selection activeCell="A2" sqref="A2"/>
    </sheetView>
  </sheetViews>
  <sheetFormatPr defaultColWidth="11.421875" defaultRowHeight="12.75"/>
  <cols>
    <col min="1" max="1" width="7.8515625" style="0" customWidth="1"/>
    <col min="2" max="2" width="51.140625" style="0" customWidth="1"/>
    <col min="3" max="7" width="15.57421875" style="0" customWidth="1"/>
    <col min="8" max="16384" width="9.140625" style="0" customWidth="1"/>
  </cols>
  <sheetData>
    <row r="1" spans="1:7" ht="18.75">
      <c r="A1" s="8" t="s">
        <v>311</v>
      </c>
      <c r="B1" s="9"/>
      <c r="C1" s="9"/>
      <c r="D1" s="9"/>
      <c r="E1" s="9"/>
      <c r="F1" s="9"/>
      <c r="G1" s="9"/>
    </row>
    <row r="2" spans="1:7" ht="18.75">
      <c r="A2" s="1"/>
      <c r="B2" s="1"/>
      <c r="C2" s="8" t="s">
        <v>0</v>
      </c>
      <c r="D2" s="9"/>
      <c r="E2" s="9"/>
      <c r="F2" s="9"/>
      <c r="G2" s="1" t="s">
        <v>1</v>
      </c>
    </row>
    <row r="3" spans="1:7" ht="25.5">
      <c r="A3" s="2" t="s">
        <v>2</v>
      </c>
      <c r="B3" s="2" t="s">
        <v>3</v>
      </c>
      <c r="C3" s="2" t="s">
        <v>4</v>
      </c>
      <c r="D3" s="2" t="s">
        <v>5</v>
      </c>
      <c r="E3" s="2" t="s">
        <v>195</v>
      </c>
      <c r="F3" s="2" t="s">
        <v>196</v>
      </c>
      <c r="G3" s="2" t="s">
        <v>196</v>
      </c>
    </row>
    <row r="4" spans="1:7" ht="12.75">
      <c r="A4" s="6" t="s">
        <v>197</v>
      </c>
      <c r="B4" s="6" t="s">
        <v>198</v>
      </c>
      <c r="C4" s="7">
        <v>7503.54</v>
      </c>
      <c r="D4" s="7">
        <v>7503.54</v>
      </c>
      <c r="E4" s="7">
        <v>7414.08</v>
      </c>
      <c r="F4" s="7">
        <v>6627.94</v>
      </c>
      <c r="G4" s="7">
        <v>364.73</v>
      </c>
    </row>
    <row r="5" spans="1:7" ht="12.75">
      <c r="A5" s="4" t="s">
        <v>199</v>
      </c>
      <c r="B5" s="4" t="s">
        <v>200</v>
      </c>
      <c r="C5" s="5">
        <v>42721312.23</v>
      </c>
      <c r="D5" s="5">
        <v>42721312.23</v>
      </c>
      <c r="E5" s="5">
        <v>43330360.76</v>
      </c>
      <c r="F5" s="5">
        <v>41851211.51</v>
      </c>
      <c r="G5" s="5">
        <v>921256.29</v>
      </c>
    </row>
    <row r="6" spans="1:7" ht="12.75">
      <c r="A6" s="6" t="s">
        <v>201</v>
      </c>
      <c r="B6" s="6" t="s">
        <v>202</v>
      </c>
      <c r="C6" s="7">
        <v>11005983.09</v>
      </c>
      <c r="D6" s="7">
        <v>11005983.09</v>
      </c>
      <c r="E6" s="7">
        <v>11294985.95</v>
      </c>
      <c r="F6" s="7">
        <v>10589970.14</v>
      </c>
      <c r="G6" s="7">
        <v>570401.46</v>
      </c>
    </row>
    <row r="7" spans="1:7" ht="12.75">
      <c r="A7" s="4" t="s">
        <v>203</v>
      </c>
      <c r="B7" s="4" t="s">
        <v>204</v>
      </c>
      <c r="C7" s="5">
        <v>12000000</v>
      </c>
      <c r="D7" s="5">
        <v>12000000</v>
      </c>
      <c r="E7" s="5">
        <v>12204937.21</v>
      </c>
      <c r="F7" s="5">
        <v>9089948.24</v>
      </c>
      <c r="G7" s="5">
        <v>3777575.86</v>
      </c>
    </row>
    <row r="8" spans="1:7" ht="12.75">
      <c r="A8" s="6" t="s">
        <v>205</v>
      </c>
      <c r="B8" s="6" t="s">
        <v>206</v>
      </c>
      <c r="C8" s="7">
        <v>8940082.77</v>
      </c>
      <c r="D8" s="7">
        <v>8940082.77</v>
      </c>
      <c r="E8" s="7">
        <v>10828140.83</v>
      </c>
      <c r="F8" s="7">
        <v>9236543.47</v>
      </c>
      <c r="G8" s="7">
        <v>515668.55</v>
      </c>
    </row>
    <row r="10" spans="2:7" ht="12.75">
      <c r="B10" s="3" t="s">
        <v>38</v>
      </c>
      <c r="C10" s="3">
        <f>SUM(C4:C8)</f>
        <v>74674881.63</v>
      </c>
      <c r="D10" s="3">
        <f>SUM(D4:D8)</f>
        <v>74674881.63</v>
      </c>
      <c r="E10" s="3">
        <f>SUM(E4:E8)</f>
        <v>77665838.83</v>
      </c>
      <c r="F10" s="3">
        <f>SUM(F4:F8)</f>
        <v>70774301.3</v>
      </c>
      <c r="G10" s="3">
        <f>SUM(G4:G8)</f>
        <v>5785266.89</v>
      </c>
    </row>
    <row r="12" spans="1:7" ht="12.75">
      <c r="A12" s="6" t="s">
        <v>207</v>
      </c>
      <c r="B12" s="6" t="s">
        <v>208</v>
      </c>
      <c r="C12" s="7">
        <v>5500000</v>
      </c>
      <c r="D12" s="7">
        <v>5500000</v>
      </c>
      <c r="E12" s="7">
        <v>5513152.43</v>
      </c>
      <c r="F12" s="7">
        <v>3598531.45</v>
      </c>
      <c r="G12" s="7">
        <v>1458132.64</v>
      </c>
    </row>
    <row r="14" spans="2:7" ht="12.75">
      <c r="B14" s="3" t="s">
        <v>129</v>
      </c>
      <c r="C14" s="3">
        <f>SUM(C11:C12)</f>
        <v>5500000</v>
      </c>
      <c r="D14" s="3">
        <f>SUM(D11:D12)</f>
        <v>5500000</v>
      </c>
      <c r="E14" s="3">
        <f>SUM(E11:E12)</f>
        <v>5513152.43</v>
      </c>
      <c r="F14" s="3">
        <f>SUM(F11:F12)</f>
        <v>3598531.45</v>
      </c>
      <c r="G14" s="3">
        <f>SUM(G11:G12)</f>
        <v>1458132.64</v>
      </c>
    </row>
    <row r="16" spans="1:7" ht="12.75">
      <c r="A16" s="6" t="s">
        <v>209</v>
      </c>
      <c r="B16" s="6" t="s">
        <v>210</v>
      </c>
      <c r="C16" s="7">
        <v>9038199.35</v>
      </c>
      <c r="D16" s="7">
        <v>9038199.35</v>
      </c>
      <c r="E16" s="7">
        <v>9064310.6</v>
      </c>
      <c r="F16" s="7">
        <v>7342208.34</v>
      </c>
      <c r="G16" s="7">
        <v>1672180.47</v>
      </c>
    </row>
    <row r="17" spans="1:7" ht="12.75">
      <c r="A17" s="4" t="s">
        <v>211</v>
      </c>
      <c r="B17" s="4" t="s">
        <v>212</v>
      </c>
      <c r="C17" s="5">
        <v>10176437.44</v>
      </c>
      <c r="D17" s="5">
        <v>10176437.44</v>
      </c>
      <c r="E17" s="5">
        <v>10211387.18</v>
      </c>
      <c r="F17" s="5">
        <v>8264889.27</v>
      </c>
      <c r="G17" s="5">
        <v>1865325.54</v>
      </c>
    </row>
    <row r="18" spans="1:7" ht="12.75">
      <c r="A18" s="6" t="s">
        <v>213</v>
      </c>
      <c r="B18" s="6" t="s">
        <v>214</v>
      </c>
      <c r="C18" s="7">
        <v>16266909.91</v>
      </c>
      <c r="D18" s="7">
        <v>16266909.91</v>
      </c>
      <c r="E18" s="7">
        <v>16765493.69</v>
      </c>
      <c r="F18" s="7">
        <v>13069721.89</v>
      </c>
      <c r="G18" s="7">
        <v>3211904.08</v>
      </c>
    </row>
    <row r="19" spans="1:7" ht="12.75">
      <c r="A19" s="4" t="s">
        <v>215</v>
      </c>
      <c r="B19" s="4" t="s">
        <v>216</v>
      </c>
      <c r="C19" s="5">
        <v>155703.07</v>
      </c>
      <c r="D19" s="5">
        <v>155703.07</v>
      </c>
      <c r="E19" s="5">
        <v>180678.66</v>
      </c>
      <c r="F19" s="5">
        <v>138327.23</v>
      </c>
      <c r="G19" s="5">
        <v>28879.41</v>
      </c>
    </row>
    <row r="20" spans="1:7" ht="12.75">
      <c r="A20" s="6" t="s">
        <v>217</v>
      </c>
      <c r="B20" s="6" t="s">
        <v>218</v>
      </c>
      <c r="C20" s="7">
        <v>120239.4</v>
      </c>
      <c r="D20" s="7">
        <v>120239.4</v>
      </c>
      <c r="E20" s="7">
        <v>195372.73</v>
      </c>
      <c r="F20" s="7">
        <v>10337.51</v>
      </c>
      <c r="G20" s="7">
        <v>38567.41</v>
      </c>
    </row>
    <row r="21" spans="1:7" ht="12.75">
      <c r="A21" s="4" t="s">
        <v>219</v>
      </c>
      <c r="B21" s="4" t="s">
        <v>220</v>
      </c>
      <c r="C21" s="5">
        <v>62985.54</v>
      </c>
      <c r="D21" s="5">
        <v>62985.54</v>
      </c>
      <c r="E21" s="5">
        <v>59522.35</v>
      </c>
      <c r="F21" s="5">
        <v>59522.35</v>
      </c>
      <c r="G21" s="5">
        <v>36932.99</v>
      </c>
    </row>
    <row r="22" spans="1:7" ht="12.75">
      <c r="A22" s="6" t="s">
        <v>221</v>
      </c>
      <c r="B22" s="6" t="s">
        <v>222</v>
      </c>
      <c r="C22" s="7">
        <v>784081.76</v>
      </c>
      <c r="D22" s="7">
        <v>784081.76</v>
      </c>
      <c r="E22" s="7">
        <v>921991.37</v>
      </c>
      <c r="F22" s="7">
        <v>752228.93</v>
      </c>
      <c r="G22" s="7">
        <v>0</v>
      </c>
    </row>
    <row r="23" spans="1:7" ht="12.75">
      <c r="A23" s="4" t="s">
        <v>223</v>
      </c>
      <c r="B23" s="4" t="s">
        <v>224</v>
      </c>
      <c r="C23" s="5">
        <v>139294.52</v>
      </c>
      <c r="D23" s="5">
        <v>139294.52</v>
      </c>
      <c r="E23" s="5">
        <v>133172.38</v>
      </c>
      <c r="F23" s="5">
        <v>107625.26</v>
      </c>
      <c r="G23" s="5">
        <v>21012.22</v>
      </c>
    </row>
    <row r="24" spans="1:7" ht="12.75">
      <c r="A24" s="6" t="s">
        <v>225</v>
      </c>
      <c r="B24" s="6" t="s">
        <v>226</v>
      </c>
      <c r="C24" s="7">
        <v>7886223.08</v>
      </c>
      <c r="D24" s="7">
        <v>7886223.08</v>
      </c>
      <c r="E24" s="7">
        <v>7804765.3</v>
      </c>
      <c r="F24" s="7">
        <v>7306020.35</v>
      </c>
      <c r="G24" s="7">
        <v>34776.11</v>
      </c>
    </row>
    <row r="25" spans="1:7" ht="12.75">
      <c r="A25" s="4" t="s">
        <v>227</v>
      </c>
      <c r="B25" s="4" t="s">
        <v>228</v>
      </c>
      <c r="C25" s="5">
        <v>419918.77</v>
      </c>
      <c r="D25" s="5">
        <v>419918.77</v>
      </c>
      <c r="E25" s="5">
        <v>435583.06</v>
      </c>
      <c r="F25" s="5">
        <v>423704.2</v>
      </c>
      <c r="G25" s="5">
        <v>154581.89</v>
      </c>
    </row>
    <row r="26" spans="1:7" ht="12.75">
      <c r="A26" s="6" t="s">
        <v>229</v>
      </c>
      <c r="B26" s="6" t="s">
        <v>230</v>
      </c>
      <c r="C26" s="7">
        <v>1935733.82</v>
      </c>
      <c r="D26" s="7">
        <v>1935733.82</v>
      </c>
      <c r="E26" s="7">
        <v>2077387.42</v>
      </c>
      <c r="F26" s="7">
        <v>1660475.82</v>
      </c>
      <c r="G26" s="7">
        <v>428972.33</v>
      </c>
    </row>
    <row r="27" spans="1:7" ht="12.75">
      <c r="A27" s="4" t="s">
        <v>231</v>
      </c>
      <c r="B27" s="4" t="s">
        <v>232</v>
      </c>
      <c r="C27" s="5">
        <v>950598.36</v>
      </c>
      <c r="D27" s="5">
        <v>950598.36</v>
      </c>
      <c r="E27" s="5">
        <v>732959.78</v>
      </c>
      <c r="F27" s="5">
        <v>553168.53</v>
      </c>
      <c r="G27" s="5">
        <v>180748.78</v>
      </c>
    </row>
    <row r="28" spans="1:7" ht="12.75">
      <c r="A28" s="6" t="s">
        <v>233</v>
      </c>
      <c r="B28" s="6" t="s">
        <v>234</v>
      </c>
      <c r="C28" s="7">
        <v>15000</v>
      </c>
      <c r="D28" s="7">
        <v>15000</v>
      </c>
      <c r="E28" s="7">
        <v>28131.83</v>
      </c>
      <c r="F28" s="7">
        <v>20221.96</v>
      </c>
      <c r="G28" s="7">
        <v>2403</v>
      </c>
    </row>
    <row r="29" spans="1:7" ht="12.75">
      <c r="A29" s="4" t="s">
        <v>235</v>
      </c>
      <c r="B29" s="4" t="s">
        <v>236</v>
      </c>
      <c r="C29" s="5">
        <v>1758544.09</v>
      </c>
      <c r="D29" s="5">
        <v>1758544.09</v>
      </c>
      <c r="E29" s="5">
        <v>1783758.83</v>
      </c>
      <c r="F29" s="5">
        <v>1393811.63</v>
      </c>
      <c r="G29" s="5">
        <v>233510.1</v>
      </c>
    </row>
    <row r="30" spans="1:7" ht="12.75">
      <c r="A30" s="6" t="s">
        <v>237</v>
      </c>
      <c r="B30" s="6" t="s">
        <v>238</v>
      </c>
      <c r="C30" s="7">
        <v>1282454.53</v>
      </c>
      <c r="D30" s="7">
        <v>1282454.53</v>
      </c>
      <c r="E30" s="7">
        <v>1707405.74</v>
      </c>
      <c r="F30" s="7">
        <v>1280624.76</v>
      </c>
      <c r="G30" s="7">
        <v>383863.01</v>
      </c>
    </row>
    <row r="31" spans="1:7" ht="12.75">
      <c r="A31" s="4" t="s">
        <v>239</v>
      </c>
      <c r="B31" s="4" t="s">
        <v>240</v>
      </c>
      <c r="C31" s="5">
        <v>256354.13</v>
      </c>
      <c r="D31" s="5">
        <v>256354.13</v>
      </c>
      <c r="E31" s="5">
        <v>249537.37</v>
      </c>
      <c r="F31" s="5">
        <v>246375.97</v>
      </c>
      <c r="G31" s="5">
        <v>0</v>
      </c>
    </row>
    <row r="32" spans="1:7" ht="12.75">
      <c r="A32" s="6" t="s">
        <v>241</v>
      </c>
      <c r="B32" s="6" t="s">
        <v>242</v>
      </c>
      <c r="C32" s="7">
        <v>725231.8</v>
      </c>
      <c r="D32" s="7">
        <v>725231.8</v>
      </c>
      <c r="E32" s="7">
        <v>664219.96</v>
      </c>
      <c r="F32" s="7">
        <v>643134.19</v>
      </c>
      <c r="G32" s="7">
        <v>97027.59</v>
      </c>
    </row>
    <row r="33" spans="1:7" ht="12.75">
      <c r="A33" s="4" t="s">
        <v>243</v>
      </c>
      <c r="B33" s="4" t="s">
        <v>244</v>
      </c>
      <c r="C33" s="5">
        <v>697263.39</v>
      </c>
      <c r="D33" s="5">
        <v>697263.39</v>
      </c>
      <c r="E33" s="5">
        <v>720078.69</v>
      </c>
      <c r="F33" s="5">
        <v>720078.69</v>
      </c>
      <c r="G33" s="5">
        <v>0</v>
      </c>
    </row>
    <row r="34" spans="1:7" ht="12.75">
      <c r="A34" s="6" t="s">
        <v>245</v>
      </c>
      <c r="B34" s="6" t="s">
        <v>246</v>
      </c>
      <c r="C34" s="7">
        <v>383000</v>
      </c>
      <c r="D34" s="7">
        <v>464777.27</v>
      </c>
      <c r="E34" s="7">
        <v>578448.45</v>
      </c>
      <c r="F34" s="7">
        <v>503414.52</v>
      </c>
      <c r="G34" s="7">
        <v>97627.45</v>
      </c>
    </row>
    <row r="35" spans="1:7" ht="12.75">
      <c r="A35" s="4" t="s">
        <v>247</v>
      </c>
      <c r="B35" s="4" t="s">
        <v>248</v>
      </c>
      <c r="C35" s="5">
        <v>300000</v>
      </c>
      <c r="D35" s="5">
        <v>300000</v>
      </c>
      <c r="E35" s="5">
        <v>272836.8</v>
      </c>
      <c r="F35" s="5">
        <v>179245.8</v>
      </c>
      <c r="G35" s="5">
        <v>94975.97</v>
      </c>
    </row>
    <row r="36" spans="1:7" ht="12.75">
      <c r="A36" s="6" t="s">
        <v>249</v>
      </c>
      <c r="B36" s="6" t="s">
        <v>250</v>
      </c>
      <c r="C36" s="7">
        <v>3500000</v>
      </c>
      <c r="D36" s="7">
        <v>3500000</v>
      </c>
      <c r="E36" s="7">
        <v>3450540.4</v>
      </c>
      <c r="F36" s="7">
        <v>3450540.4</v>
      </c>
      <c r="G36" s="7">
        <v>188927.9</v>
      </c>
    </row>
    <row r="37" spans="1:7" ht="12.75">
      <c r="A37" s="4" t="s">
        <v>251</v>
      </c>
      <c r="B37" s="4" t="s">
        <v>252</v>
      </c>
      <c r="C37" s="5">
        <v>200000</v>
      </c>
      <c r="D37" s="5">
        <v>200000</v>
      </c>
      <c r="E37" s="5">
        <v>739615</v>
      </c>
      <c r="F37" s="5">
        <v>98528.07</v>
      </c>
      <c r="G37" s="5">
        <v>269255.62</v>
      </c>
    </row>
    <row r="38" spans="1:7" ht="12.75">
      <c r="A38" s="6" t="s">
        <v>253</v>
      </c>
      <c r="B38" s="6" t="s">
        <v>254</v>
      </c>
      <c r="C38" s="7">
        <v>400000</v>
      </c>
      <c r="D38" s="7">
        <v>400000</v>
      </c>
      <c r="E38" s="7">
        <v>831299</v>
      </c>
      <c r="F38" s="7">
        <v>831299</v>
      </c>
      <c r="G38" s="7">
        <v>0</v>
      </c>
    </row>
    <row r="39" spans="1:7" ht="12.75">
      <c r="A39" s="4" t="s">
        <v>255</v>
      </c>
      <c r="B39" s="4" t="s">
        <v>256</v>
      </c>
      <c r="C39" s="5">
        <v>400000</v>
      </c>
      <c r="D39" s="5">
        <v>400000</v>
      </c>
      <c r="E39" s="5">
        <v>435943.1</v>
      </c>
      <c r="F39" s="5">
        <v>412868.1</v>
      </c>
      <c r="G39" s="5">
        <v>4226.49</v>
      </c>
    </row>
    <row r="40" spans="1:7" ht="12.75">
      <c r="A40" s="6" t="s">
        <v>257</v>
      </c>
      <c r="B40" s="6" t="s">
        <v>258</v>
      </c>
      <c r="C40" s="7">
        <v>236598.25</v>
      </c>
      <c r="D40" s="7">
        <v>236598.25</v>
      </c>
      <c r="E40" s="7">
        <v>312644.35</v>
      </c>
      <c r="F40" s="7">
        <v>306546.48</v>
      </c>
      <c r="G40" s="7">
        <v>49382.52</v>
      </c>
    </row>
    <row r="42" spans="2:7" ht="12.75">
      <c r="B42" s="3" t="s">
        <v>134</v>
      </c>
      <c r="C42" s="3">
        <f>SUM(C15:C40)</f>
        <v>58090771.21000001</v>
      </c>
      <c r="D42" s="3">
        <f>SUM(D15:D40)</f>
        <v>58172548.48000001</v>
      </c>
      <c r="E42" s="3">
        <f>SUM(E15:E40)</f>
        <v>60357084.03999999</v>
      </c>
      <c r="F42" s="3">
        <f>SUM(F15:F40)</f>
        <v>49774919.25</v>
      </c>
      <c r="G42" s="3">
        <f>SUM(G15:G40)</f>
        <v>9095080.879999999</v>
      </c>
    </row>
    <row r="44" spans="1:7" ht="12.75">
      <c r="A44" s="6" t="s">
        <v>259</v>
      </c>
      <c r="B44" s="6" t="s">
        <v>260</v>
      </c>
      <c r="C44" s="7">
        <v>237597.72</v>
      </c>
      <c r="D44" s="7">
        <v>237597.72</v>
      </c>
      <c r="E44" s="7">
        <v>255086.14</v>
      </c>
      <c r="F44" s="7">
        <v>255086.14</v>
      </c>
      <c r="G44" s="7">
        <v>0</v>
      </c>
    </row>
    <row r="45" spans="1:7" ht="12.75">
      <c r="A45" s="4" t="s">
        <v>261</v>
      </c>
      <c r="B45" s="4" t="s">
        <v>262</v>
      </c>
      <c r="C45" s="5">
        <v>11000</v>
      </c>
      <c r="D45" s="5">
        <v>11000</v>
      </c>
      <c r="E45" s="5">
        <v>17340</v>
      </c>
      <c r="F45" s="5">
        <v>6340</v>
      </c>
      <c r="G45" s="5">
        <v>19108.16</v>
      </c>
    </row>
    <row r="46" spans="1:7" ht="12.75">
      <c r="A46" s="6" t="s">
        <v>263</v>
      </c>
      <c r="B46" s="6" t="s">
        <v>264</v>
      </c>
      <c r="C46" s="7">
        <v>0</v>
      </c>
      <c r="D46" s="7">
        <v>0</v>
      </c>
      <c r="E46" s="7">
        <v>0</v>
      </c>
      <c r="F46" s="7">
        <v>0</v>
      </c>
      <c r="G46" s="7">
        <v>8265.55</v>
      </c>
    </row>
    <row r="47" spans="1:7" ht="12.75">
      <c r="A47" s="4" t="s">
        <v>265</v>
      </c>
      <c r="B47" s="4" t="s">
        <v>266</v>
      </c>
      <c r="C47" s="5">
        <v>3442973.13</v>
      </c>
      <c r="D47" s="5">
        <v>3442973.13</v>
      </c>
      <c r="E47" s="5">
        <v>2558211.61</v>
      </c>
      <c r="F47" s="5">
        <v>1799530.26</v>
      </c>
      <c r="G47" s="5">
        <v>916698.99</v>
      </c>
    </row>
    <row r="48" spans="1:7" ht="12.75">
      <c r="A48" s="6" t="s">
        <v>267</v>
      </c>
      <c r="B48" s="6" t="s">
        <v>268</v>
      </c>
      <c r="C48" s="7">
        <v>0</v>
      </c>
      <c r="D48" s="7">
        <v>0</v>
      </c>
      <c r="E48" s="7">
        <v>51336</v>
      </c>
      <c r="F48" s="7">
        <v>27500</v>
      </c>
      <c r="G48" s="7">
        <v>0</v>
      </c>
    </row>
    <row r="49" spans="1:7" ht="12.75">
      <c r="A49" s="4" t="s">
        <v>269</v>
      </c>
      <c r="B49" s="4" t="s">
        <v>270</v>
      </c>
      <c r="C49" s="5">
        <v>137244995.15</v>
      </c>
      <c r="D49" s="5">
        <v>138094995.15</v>
      </c>
      <c r="E49" s="5">
        <v>144067731.34</v>
      </c>
      <c r="F49" s="5">
        <v>135843304.73</v>
      </c>
      <c r="G49" s="5">
        <v>2469615.76</v>
      </c>
    </row>
    <row r="50" spans="1:7" ht="12.75">
      <c r="A50" s="6" t="s">
        <v>271</v>
      </c>
      <c r="B50" s="6" t="s">
        <v>272</v>
      </c>
      <c r="C50" s="7">
        <v>0</v>
      </c>
      <c r="D50" s="7">
        <v>8950</v>
      </c>
      <c r="E50" s="7">
        <v>8950</v>
      </c>
      <c r="F50" s="7">
        <v>8950</v>
      </c>
      <c r="G50" s="7">
        <v>0</v>
      </c>
    </row>
    <row r="51" spans="1:7" ht="12.75">
      <c r="A51" s="4" t="s">
        <v>273</v>
      </c>
      <c r="B51" s="4" t="s">
        <v>274</v>
      </c>
      <c r="C51" s="5">
        <v>0</v>
      </c>
      <c r="D51" s="5">
        <v>104936</v>
      </c>
      <c r="E51" s="5">
        <v>230470.22</v>
      </c>
      <c r="F51" s="5">
        <v>58962.22</v>
      </c>
      <c r="G51" s="5">
        <v>0</v>
      </c>
    </row>
    <row r="53" spans="2:7" ht="12.75">
      <c r="B53" s="3" t="s">
        <v>147</v>
      </c>
      <c r="C53" s="3">
        <f>SUM(C43:C51)</f>
        <v>140936566</v>
      </c>
      <c r="D53" s="3">
        <f>SUM(D43:D51)</f>
        <v>141900452</v>
      </c>
      <c r="E53" s="3">
        <f>SUM(E43:E51)</f>
        <v>147189125.31</v>
      </c>
      <c r="F53" s="3">
        <f>SUM(F43:F51)</f>
        <v>137999673.35</v>
      </c>
      <c r="G53" s="3">
        <f>SUM(G43:G51)</f>
        <v>3413688.46</v>
      </c>
    </row>
    <row r="55" spans="1:7" ht="12.75">
      <c r="A55" s="4" t="s">
        <v>275</v>
      </c>
      <c r="B55" s="4" t="s">
        <v>276</v>
      </c>
      <c r="C55" s="5">
        <v>20000</v>
      </c>
      <c r="D55" s="5">
        <v>20000</v>
      </c>
      <c r="E55" s="5">
        <v>2378.48</v>
      </c>
      <c r="F55" s="5">
        <v>2378.48</v>
      </c>
      <c r="G55" s="5">
        <v>0</v>
      </c>
    </row>
    <row r="56" spans="1:7" ht="12.75">
      <c r="A56" s="6" t="s">
        <v>277</v>
      </c>
      <c r="B56" s="6" t="s">
        <v>278</v>
      </c>
      <c r="C56" s="7">
        <v>500000</v>
      </c>
      <c r="D56" s="7">
        <v>500000</v>
      </c>
      <c r="E56" s="7">
        <v>500000</v>
      </c>
      <c r="F56" s="7">
        <v>0</v>
      </c>
      <c r="G56" s="7">
        <v>250000</v>
      </c>
    </row>
    <row r="57" spans="1:7" ht="12.75">
      <c r="A57" s="4" t="s">
        <v>279</v>
      </c>
      <c r="B57" s="4" t="s">
        <v>280</v>
      </c>
      <c r="C57" s="5">
        <v>159662.49</v>
      </c>
      <c r="D57" s="5">
        <v>159662.49</v>
      </c>
      <c r="E57" s="5">
        <v>161418.78</v>
      </c>
      <c r="F57" s="5">
        <v>161418.78</v>
      </c>
      <c r="G57" s="5">
        <v>0</v>
      </c>
    </row>
    <row r="58" spans="1:7" ht="12.75">
      <c r="A58" s="6" t="s">
        <v>281</v>
      </c>
      <c r="B58" s="6" t="s">
        <v>282</v>
      </c>
      <c r="C58" s="7">
        <v>1073975.87</v>
      </c>
      <c r="D58" s="7">
        <v>1073975.87</v>
      </c>
      <c r="E58" s="7">
        <v>1075418.53</v>
      </c>
      <c r="F58" s="7">
        <v>1026773.71</v>
      </c>
      <c r="G58" s="7">
        <v>9044.68</v>
      </c>
    </row>
    <row r="59" spans="1:7" ht="12.75">
      <c r="A59" s="4" t="s">
        <v>283</v>
      </c>
      <c r="B59" s="4" t="s">
        <v>284</v>
      </c>
      <c r="C59" s="5">
        <v>2893862.54</v>
      </c>
      <c r="D59" s="5">
        <v>2893862.54</v>
      </c>
      <c r="E59" s="5">
        <v>3240306.9</v>
      </c>
      <c r="F59" s="5">
        <v>805901.46</v>
      </c>
      <c r="G59" s="5">
        <v>2430225.71</v>
      </c>
    </row>
    <row r="61" spans="2:7" ht="12.75">
      <c r="B61" s="3" t="s">
        <v>150</v>
      </c>
      <c r="C61" s="3">
        <f>SUM(C54:C59)</f>
        <v>4647500.9</v>
      </c>
      <c r="D61" s="3">
        <f>SUM(D54:D59)</f>
        <v>4647500.9</v>
      </c>
      <c r="E61" s="3">
        <f>SUM(E54:E59)</f>
        <v>4979522.6899999995</v>
      </c>
      <c r="F61" s="3">
        <f>SUM(F54:F59)</f>
        <v>1996472.43</v>
      </c>
      <c r="G61" s="3">
        <f>SUM(G54:G59)</f>
        <v>2689270.39</v>
      </c>
    </row>
    <row r="63" spans="1:7" ht="12.75">
      <c r="A63" s="4" t="s">
        <v>285</v>
      </c>
      <c r="B63" s="4" t="s">
        <v>286</v>
      </c>
      <c r="C63" s="5">
        <v>19133200</v>
      </c>
      <c r="D63" s="5">
        <v>19133200</v>
      </c>
      <c r="E63" s="5">
        <v>15581700.63</v>
      </c>
      <c r="F63" s="5">
        <v>623748.06</v>
      </c>
      <c r="G63" s="5">
        <v>0</v>
      </c>
    </row>
    <row r="64" spans="1:7" ht="12.75">
      <c r="A64" s="6" t="s">
        <v>153</v>
      </c>
      <c r="B64" s="6" t="s">
        <v>287</v>
      </c>
      <c r="C64" s="7">
        <v>11060000</v>
      </c>
      <c r="D64" s="7">
        <v>11097460.44</v>
      </c>
      <c r="E64" s="7">
        <v>9956591.63</v>
      </c>
      <c r="F64" s="7">
        <v>7082339.32</v>
      </c>
      <c r="G64" s="7">
        <v>1209511.41</v>
      </c>
    </row>
    <row r="65" spans="1:7" ht="12.75">
      <c r="A65" s="4" t="s">
        <v>156</v>
      </c>
      <c r="B65" s="4" t="s">
        <v>288</v>
      </c>
      <c r="C65" s="5">
        <v>5369600</v>
      </c>
      <c r="D65" s="5">
        <v>36736798.71</v>
      </c>
      <c r="E65" s="5">
        <v>16424278.41</v>
      </c>
      <c r="F65" s="5">
        <v>3096670.84</v>
      </c>
      <c r="G65" s="5">
        <v>421528</v>
      </c>
    </row>
    <row r="66" spans="1:7" ht="12.75">
      <c r="A66" s="6" t="s">
        <v>289</v>
      </c>
      <c r="B66" s="6" t="s">
        <v>290</v>
      </c>
      <c r="C66" s="7">
        <v>6211473.87</v>
      </c>
      <c r="D66" s="7">
        <v>8524665.88</v>
      </c>
      <c r="E66" s="7">
        <v>9000716.73</v>
      </c>
      <c r="F66" s="7">
        <v>8773024.37</v>
      </c>
      <c r="G66" s="7">
        <v>1022240.3</v>
      </c>
    </row>
    <row r="68" spans="2:7" ht="12.75">
      <c r="B68" s="3" t="s">
        <v>173</v>
      </c>
      <c r="C68" s="3">
        <f>SUM(C62:C66)</f>
        <v>41774273.87</v>
      </c>
      <c r="D68" s="3">
        <f>SUM(D62:D66)</f>
        <v>75492125.03</v>
      </c>
      <c r="E68" s="3">
        <f>SUM(E62:E66)</f>
        <v>50963287.400000006</v>
      </c>
      <c r="F68" s="3">
        <f>SUM(F62:F66)</f>
        <v>19575782.59</v>
      </c>
      <c r="G68" s="3">
        <f>SUM(G62:G66)</f>
        <v>2653279.71</v>
      </c>
    </row>
    <row r="70" spans="1:7" ht="12.75">
      <c r="A70" s="6" t="s">
        <v>291</v>
      </c>
      <c r="B70" s="6" t="s">
        <v>292</v>
      </c>
      <c r="C70" s="7">
        <v>0</v>
      </c>
      <c r="D70" s="7">
        <v>0</v>
      </c>
      <c r="E70" s="7">
        <v>0</v>
      </c>
      <c r="F70" s="7">
        <v>0</v>
      </c>
      <c r="G70" s="7">
        <v>1124911.53</v>
      </c>
    </row>
    <row r="71" spans="1:7" ht="12.75">
      <c r="A71" s="4" t="s">
        <v>293</v>
      </c>
      <c r="B71" s="4" t="s">
        <v>294</v>
      </c>
      <c r="C71" s="5">
        <v>0</v>
      </c>
      <c r="D71" s="5">
        <v>0</v>
      </c>
      <c r="E71" s="5">
        <v>693.26</v>
      </c>
      <c r="F71" s="5">
        <v>693.26</v>
      </c>
      <c r="G71" s="5">
        <v>0</v>
      </c>
    </row>
    <row r="72" spans="1:7" ht="12.75">
      <c r="A72" s="6" t="s">
        <v>295</v>
      </c>
      <c r="B72" s="6" t="s">
        <v>296</v>
      </c>
      <c r="C72" s="7">
        <v>0</v>
      </c>
      <c r="D72" s="7">
        <v>0</v>
      </c>
      <c r="E72" s="7">
        <v>20061.56</v>
      </c>
      <c r="F72" s="7">
        <v>0</v>
      </c>
      <c r="G72" s="7">
        <v>0</v>
      </c>
    </row>
    <row r="73" spans="1:7" ht="12.75">
      <c r="A73" s="4" t="s">
        <v>297</v>
      </c>
      <c r="B73" s="4" t="s">
        <v>298</v>
      </c>
      <c r="C73" s="5">
        <v>0</v>
      </c>
      <c r="D73" s="5">
        <v>447411.89</v>
      </c>
      <c r="E73" s="5">
        <v>447411.89</v>
      </c>
      <c r="F73" s="5">
        <v>85191.6</v>
      </c>
      <c r="G73" s="5">
        <v>0</v>
      </c>
    </row>
    <row r="74" spans="1:7" ht="12.75">
      <c r="A74" s="6" t="s">
        <v>299</v>
      </c>
      <c r="B74" s="6" t="s">
        <v>300</v>
      </c>
      <c r="C74" s="7">
        <v>0</v>
      </c>
      <c r="D74" s="7">
        <v>4725000</v>
      </c>
      <c r="E74" s="7">
        <v>4725000</v>
      </c>
      <c r="F74" s="7">
        <v>0</v>
      </c>
      <c r="G74" s="7">
        <v>158043.34</v>
      </c>
    </row>
    <row r="75" spans="1:7" ht="12.75">
      <c r="A75" s="4" t="s">
        <v>179</v>
      </c>
      <c r="B75" s="4" t="s">
        <v>268</v>
      </c>
      <c r="C75" s="5">
        <v>1964000</v>
      </c>
      <c r="D75" s="5">
        <v>3793852.05</v>
      </c>
      <c r="E75" s="5">
        <v>2003445.76</v>
      </c>
      <c r="F75" s="5">
        <v>96871</v>
      </c>
      <c r="G75" s="5">
        <v>0</v>
      </c>
    </row>
    <row r="76" spans="1:7" ht="12.75">
      <c r="A76" s="6" t="s">
        <v>301</v>
      </c>
      <c r="B76" s="6" t="s">
        <v>270</v>
      </c>
      <c r="C76" s="7">
        <v>250000</v>
      </c>
      <c r="D76" s="7">
        <v>250000</v>
      </c>
      <c r="E76" s="7">
        <v>26846.36</v>
      </c>
      <c r="F76" s="7">
        <v>26846.36</v>
      </c>
      <c r="G76" s="7">
        <v>0</v>
      </c>
    </row>
    <row r="77" spans="1:7" ht="12.75">
      <c r="A77" s="4" t="s">
        <v>181</v>
      </c>
      <c r="B77" s="4" t="s">
        <v>302</v>
      </c>
      <c r="C77" s="5">
        <v>1213877.28</v>
      </c>
      <c r="D77" s="5">
        <v>1213877.28</v>
      </c>
      <c r="E77" s="5">
        <v>1170138.51</v>
      </c>
      <c r="F77" s="5">
        <v>0</v>
      </c>
      <c r="G77" s="5">
        <v>0</v>
      </c>
    </row>
    <row r="78" spans="1:7" ht="12.75">
      <c r="A78" s="6" t="s">
        <v>303</v>
      </c>
      <c r="B78" s="6" t="s">
        <v>274</v>
      </c>
      <c r="C78" s="7">
        <v>0</v>
      </c>
      <c r="D78" s="7">
        <v>0</v>
      </c>
      <c r="E78" s="7">
        <v>469703.15</v>
      </c>
      <c r="F78" s="7">
        <v>469703.15</v>
      </c>
      <c r="G78" s="7">
        <v>0</v>
      </c>
    </row>
    <row r="80" spans="2:7" ht="12.75">
      <c r="B80" s="3" t="s">
        <v>185</v>
      </c>
      <c r="C80" s="3">
        <f>SUM(C69:C78)</f>
        <v>3427877.2800000003</v>
      </c>
      <c r="D80" s="3">
        <f>SUM(D69:D78)</f>
        <v>10430141.219999999</v>
      </c>
      <c r="E80" s="3">
        <f>SUM(E69:E78)</f>
        <v>8863300.49</v>
      </c>
      <c r="F80" s="3">
        <f>SUM(F69:F78)</f>
        <v>679305.37</v>
      </c>
      <c r="G80" s="3">
        <f>SUM(G69:G78)</f>
        <v>1282954.87</v>
      </c>
    </row>
    <row r="82" spans="1:7" ht="12.75">
      <c r="A82" s="6" t="s">
        <v>304</v>
      </c>
      <c r="B82" s="6" t="s">
        <v>305</v>
      </c>
      <c r="C82" s="7">
        <v>0</v>
      </c>
      <c r="D82" s="7">
        <v>0</v>
      </c>
      <c r="E82" s="7">
        <v>4407.14</v>
      </c>
      <c r="F82" s="7">
        <v>4407.14</v>
      </c>
      <c r="G82" s="7">
        <v>0</v>
      </c>
    </row>
    <row r="83" spans="1:7" ht="12.75">
      <c r="A83" s="4" t="s">
        <v>306</v>
      </c>
      <c r="B83" s="4" t="s">
        <v>307</v>
      </c>
      <c r="C83" s="5">
        <v>0</v>
      </c>
      <c r="D83" s="5">
        <v>0</v>
      </c>
      <c r="E83" s="5">
        <v>0</v>
      </c>
      <c r="F83" s="5">
        <v>0</v>
      </c>
      <c r="G83" s="5">
        <v>0</v>
      </c>
    </row>
    <row r="84" spans="1:7" ht="12.75">
      <c r="A84" s="6" t="s">
        <v>308</v>
      </c>
      <c r="B84" s="6" t="s">
        <v>309</v>
      </c>
      <c r="C84" s="7">
        <v>0</v>
      </c>
      <c r="D84" s="7">
        <v>61054267.33</v>
      </c>
      <c r="E84" s="7">
        <v>0</v>
      </c>
      <c r="F84" s="7">
        <v>0</v>
      </c>
      <c r="G84" s="7">
        <v>0</v>
      </c>
    </row>
    <row r="86" spans="2:7" ht="12.75">
      <c r="B86" s="3" t="s">
        <v>188</v>
      </c>
      <c r="C86" s="3">
        <f>SUM(C81:C84)</f>
        <v>0</v>
      </c>
      <c r="D86" s="3">
        <f>SUM(D81:D84)</f>
        <v>61054267.33</v>
      </c>
      <c r="E86" s="3">
        <f>SUM(E81:E84)</f>
        <v>4407.14</v>
      </c>
      <c r="F86" s="3">
        <f>SUM(F81:F84)</f>
        <v>4407.14</v>
      </c>
      <c r="G86" s="3">
        <f>SUM(G81:G84)</f>
        <v>0</v>
      </c>
    </row>
    <row r="88" spans="1:7" ht="12.75">
      <c r="A88" s="6" t="s">
        <v>191</v>
      </c>
      <c r="B88" s="6" t="s">
        <v>310</v>
      </c>
      <c r="C88" s="7">
        <v>14410109.71</v>
      </c>
      <c r="D88" s="7">
        <v>14410109.71</v>
      </c>
      <c r="E88" s="7">
        <v>14410109.71</v>
      </c>
      <c r="F88" s="7">
        <v>0</v>
      </c>
      <c r="G88" s="7">
        <v>14288058.12</v>
      </c>
    </row>
    <row r="90" spans="2:7" ht="12.75">
      <c r="B90" s="3" t="s">
        <v>193</v>
      </c>
      <c r="C90" s="3">
        <f>SUM(C87:C88)</f>
        <v>14410109.71</v>
      </c>
      <c r="D90" s="3">
        <f>SUM(D87:D88)</f>
        <v>14410109.71</v>
      </c>
      <c r="E90" s="3">
        <f>SUM(E87:E88)</f>
        <v>14410109.71</v>
      </c>
      <c r="F90" s="3">
        <f>SUM(F87:F88)</f>
        <v>0</v>
      </c>
      <c r="G90" s="3">
        <f>SUM(G87:G88)</f>
        <v>14288058.12</v>
      </c>
    </row>
    <row r="93" spans="2:7" ht="12.75">
      <c r="B93" s="3" t="s">
        <v>194</v>
      </c>
      <c r="C93" s="3">
        <f>SUMIF(A4:A90,"&lt;&gt;",C4:C90)</f>
        <v>343461980.59999996</v>
      </c>
      <c r="D93" s="3">
        <f>SUMIF(A4:A90,"&lt;&gt;",D4:D90)</f>
        <v>446282026.2999999</v>
      </c>
      <c r="E93" s="3">
        <f>SUMIF(A4:A90,"&lt;&gt;",E4:E90)</f>
        <v>369945828.0399999</v>
      </c>
      <c r="F93" s="3">
        <f>SUMIF(A4:A90,"&lt;&gt;",F4:F90)</f>
        <v>284403392.88</v>
      </c>
      <c r="G93" s="3">
        <f>SUMIF(A4:A90,"&lt;&gt;",G4:G90)</f>
        <v>40665731.96</v>
      </c>
    </row>
  </sheetData>
  <mergeCells count="2">
    <mergeCell ref="A1:G1"/>
    <mergeCell ref="C2:F2"/>
  </mergeCells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cim</cp:lastModifiedBy>
  <cp:lastPrinted>2019-04-01T07:17:04Z</cp:lastPrinted>
  <dcterms:created xsi:type="dcterms:W3CDTF">2019-04-01T07:15:30Z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