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GastosMinisterio" sheetId="1" r:id="rId1"/>
    <sheet name="IngresosMinisterio" sheetId="2" r:id="rId2"/>
  </sheets>
  <definedNames/>
  <calcPr fullCalcOnLoad="1"/>
</workbook>
</file>

<file path=xl/sharedStrings.xml><?xml version="1.0" encoding="utf-8"?>
<sst xmlns="http://schemas.openxmlformats.org/spreadsheetml/2006/main" count="137" uniqueCount="122">
  <si>
    <t>BALANCE E. MUSICA Y DANZA 2º TRIMESTRE - GASTOS</t>
  </si>
  <si>
    <t>GASTO CORRIENTE + REMANENTES</t>
  </si>
  <si>
    <t>RESIDUOS</t>
  </si>
  <si>
    <t>PARTIDA</t>
  </si>
  <si>
    <t>DESCRIPCIÓN MINISTERIO</t>
  </si>
  <si>
    <t>PRESUPUESTO INICIAL</t>
  </si>
  <si>
    <t>PRESUPUESTO DEFINITIVO</t>
  </si>
  <si>
    <t>OBLIGACIONES RECONOCIDAS</t>
  </si>
  <si>
    <t>PAGOS</t>
  </si>
  <si>
    <t xml:space="preserve">12009  </t>
  </si>
  <si>
    <t>Otras retribuciones básicas.</t>
  </si>
  <si>
    <t xml:space="preserve">12103  </t>
  </si>
  <si>
    <t>Otros complementos.</t>
  </si>
  <si>
    <t xml:space="preserve">16000  </t>
  </si>
  <si>
    <t>Seguridad Social.</t>
  </si>
  <si>
    <t xml:space="preserve">16008  </t>
  </si>
  <si>
    <t>Asistencia médico-farmacéutica.</t>
  </si>
  <si>
    <t xml:space="preserve">16200  </t>
  </si>
  <si>
    <t>Formación y perfeccionamiento del personal.</t>
  </si>
  <si>
    <t xml:space="preserve">16204  </t>
  </si>
  <si>
    <t>Acción social.</t>
  </si>
  <si>
    <t xml:space="preserve">16205  </t>
  </si>
  <si>
    <t>Seguros.</t>
  </si>
  <si>
    <t xml:space="preserve">16209  </t>
  </si>
  <si>
    <t>Otros gastos sociales.</t>
  </si>
  <si>
    <t xml:space="preserve">TOTAL CAPÍTULO 1 : </t>
  </si>
  <si>
    <t xml:space="preserve">202    </t>
  </si>
  <si>
    <t>Arrendamientos de edificios y otras construcciones.</t>
  </si>
  <si>
    <t xml:space="preserve">205    </t>
  </si>
  <si>
    <t>Arrendamientos de mobiliario y enseres.</t>
  </si>
  <si>
    <t xml:space="preserve">208    </t>
  </si>
  <si>
    <t>Arrendamientos de otro inmovilizado material.</t>
  </si>
  <si>
    <t xml:space="preserve">212    </t>
  </si>
  <si>
    <t>Edificios y otras construcciones.</t>
  </si>
  <si>
    <t xml:space="preserve">213    </t>
  </si>
  <si>
    <t>Maquinaria, instalaciones técnicas y utillaje.</t>
  </si>
  <si>
    <t xml:space="preserve">216    </t>
  </si>
  <si>
    <t>Equipos para procesos de información.</t>
  </si>
  <si>
    <t xml:space="preserve">219    </t>
  </si>
  <si>
    <t>Otro inmovilizado material.</t>
  </si>
  <si>
    <t xml:space="preserve">22000  </t>
  </si>
  <si>
    <t>Ordinario no inventariable.</t>
  </si>
  <si>
    <t xml:space="preserve">22001  </t>
  </si>
  <si>
    <t>Prensa, revistas, libros y otras publicaciones.</t>
  </si>
  <si>
    <t xml:space="preserve">22002  </t>
  </si>
  <si>
    <t>Material informático no inventariable.</t>
  </si>
  <si>
    <t xml:space="preserve">22100  </t>
  </si>
  <si>
    <t>Energía eléctrica.</t>
  </si>
  <si>
    <t xml:space="preserve">22101  </t>
  </si>
  <si>
    <t>Agua.</t>
  </si>
  <si>
    <t xml:space="preserve">22102  </t>
  </si>
  <si>
    <t>Gas.</t>
  </si>
  <si>
    <t xml:space="preserve">22104  </t>
  </si>
  <si>
    <t>Vestuario.</t>
  </si>
  <si>
    <t xml:space="preserve">22105  </t>
  </si>
  <si>
    <t>Productos alimenticios.</t>
  </si>
  <si>
    <t xml:space="preserve">22111  </t>
  </si>
  <si>
    <t>Suministros de repuestos de maquinaria, utillaje y elementos de transporte.</t>
  </si>
  <si>
    <t xml:space="preserve">22199  </t>
  </si>
  <si>
    <t>Otros suministros.</t>
  </si>
  <si>
    <t xml:space="preserve">22200  </t>
  </si>
  <si>
    <t>Servicios de Telecomunicaciones.</t>
  </si>
  <si>
    <t xml:space="preserve">22201  </t>
  </si>
  <si>
    <t>Postales.</t>
  </si>
  <si>
    <t xml:space="preserve">22299  </t>
  </si>
  <si>
    <t>Otros gastos en comunicaciones.</t>
  </si>
  <si>
    <t xml:space="preserve">223    </t>
  </si>
  <si>
    <t>Transportes.</t>
  </si>
  <si>
    <t xml:space="preserve">224    </t>
  </si>
  <si>
    <t>Primas de seguros.</t>
  </si>
  <si>
    <t xml:space="preserve">22601  </t>
  </si>
  <si>
    <t>Atenciones protocolarias y representativas.</t>
  </si>
  <si>
    <t xml:space="preserve">22602  </t>
  </si>
  <si>
    <t>Publicidad y propaganda.</t>
  </si>
  <si>
    <t xml:space="preserve">22606  </t>
  </si>
  <si>
    <t>Reuniones, conferencias y cursos.</t>
  </si>
  <si>
    <t xml:space="preserve">22699  </t>
  </si>
  <si>
    <t>Otros gastos diversos.</t>
  </si>
  <si>
    <t xml:space="preserve">22700  </t>
  </si>
  <si>
    <t>Limpieza y aseo.</t>
  </si>
  <si>
    <t xml:space="preserve">22701  </t>
  </si>
  <si>
    <t>Seguridad.</t>
  </si>
  <si>
    <t xml:space="preserve">22799  </t>
  </si>
  <si>
    <t>Otros trabajos realizados por otras empresas y profesionales.</t>
  </si>
  <si>
    <t xml:space="preserve">233    </t>
  </si>
  <si>
    <t>Otras indemnizaciones.</t>
  </si>
  <si>
    <t xml:space="preserve">TOTAL CAPÍTULO 2 : </t>
  </si>
  <si>
    <t xml:space="preserve">359    </t>
  </si>
  <si>
    <t>Otros gastos financieros.</t>
  </si>
  <si>
    <t xml:space="preserve">TOTAL CAPÍTULO 3 : </t>
  </si>
  <si>
    <t xml:space="preserve">48     </t>
  </si>
  <si>
    <t>A Familias e Instituciones sin fines de lucro.</t>
  </si>
  <si>
    <t xml:space="preserve">TOTAL CAPÍTULO 4 : </t>
  </si>
  <si>
    <t xml:space="preserve">623    </t>
  </si>
  <si>
    <t xml:space="preserve">625    </t>
  </si>
  <si>
    <t>Mobiliario.</t>
  </si>
  <si>
    <t xml:space="preserve">626    </t>
  </si>
  <si>
    <t xml:space="preserve">629    </t>
  </si>
  <si>
    <t>Otras inversiones nuevas asociadas al funcionamiento operativo de los servicios.</t>
  </si>
  <si>
    <t xml:space="preserve">TOTAL CAPÍTULO 6 : </t>
  </si>
  <si>
    <t>TOTALES:</t>
  </si>
  <si>
    <t>BALANCE E. MUSICA Y DANZA 2º TRIMESTRE - INGRESOS</t>
  </si>
  <si>
    <t>TOTAL DERECHOS RECONOCIDOS</t>
  </si>
  <si>
    <t>RECAUDADO</t>
  </si>
  <si>
    <t xml:space="preserve">342    </t>
  </si>
  <si>
    <t>Servicios educativos.</t>
  </si>
  <si>
    <t xml:space="preserve">399    </t>
  </si>
  <si>
    <t>Otros ingresos diversos.</t>
  </si>
  <si>
    <t xml:space="preserve">40     </t>
  </si>
  <si>
    <t>De la Administración General de la Entidad Local.</t>
  </si>
  <si>
    <t xml:space="preserve">45080  </t>
  </si>
  <si>
    <t>Otras subvenciones corrientes de la Administración General de la Comunidad Autónoma.</t>
  </si>
  <si>
    <t xml:space="preserve">461    </t>
  </si>
  <si>
    <t>De Diputaciones, Consejos o Cabildos.</t>
  </si>
  <si>
    <t xml:space="preserve">47     </t>
  </si>
  <si>
    <t>De Empresas privadas.</t>
  </si>
  <si>
    <t>De familias e instituciones sin fines de lucro.</t>
  </si>
  <si>
    <t xml:space="preserve">70     </t>
  </si>
  <si>
    <t xml:space="preserve">TOTAL CAPÍTULO 7 : </t>
  </si>
  <si>
    <t xml:space="preserve">87010  </t>
  </si>
  <si>
    <t>Para gastos con financiación afectada.</t>
  </si>
  <si>
    <t xml:space="preserve">TOTAL CAPÍTULO 8 :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</si>
</sst>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4">
    <font>
      <sz val="10"/>
      <name val="Arial"/>
      <family val="0"/>
    </font>
    <font>
      <b/>
      <sz val="14"/>
      <name val="Calibri"/>
      <family val="0"/>
    </font>
    <font>
      <b/>
      <sz val="10"/>
      <name val="Calibri"/>
      <family val="0"/>
    </font>
    <font>
      <sz val="10"/>
      <name val="Calibri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1" fillId="2" borderId="0" xfId="0" applyFont="1" applyFill="1" applyBorder="1" applyAlignment="1">
      <alignment horizontal="center"/>
    </xf>
    <xf numFmtId="164" fontId="2" fillId="2" borderId="0" xfId="0" applyFont="1" applyFill="1" applyBorder="1" applyAlignment="1">
      <alignment horizontal="center" wrapText="1"/>
    </xf>
    <xf numFmtId="164" fontId="3" fillId="0" borderId="0" xfId="0" applyFont="1" applyBorder="1" applyAlignment="1">
      <alignment/>
    </xf>
    <xf numFmtId="165" fontId="3" fillId="0" borderId="0" xfId="0" applyNumberFormat="1" applyFont="1" applyBorder="1" applyAlignment="1">
      <alignment/>
    </xf>
    <xf numFmtId="164" fontId="3" fillId="2" borderId="0" xfId="0" applyFont="1" applyFill="1" applyBorder="1" applyAlignment="1">
      <alignment/>
    </xf>
    <xf numFmtId="165" fontId="3" fillId="2" borderId="0" xfId="0" applyNumberFormat="1" applyFont="1" applyFill="1" applyBorder="1" applyAlignment="1">
      <alignment/>
    </xf>
    <xf numFmtId="165" fontId="2" fillId="3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workbookViewId="0" topLeftCell="A1">
      <selection activeCell="A1" sqref="A1"/>
    </sheetView>
  </sheetViews>
  <sheetFormatPr defaultColWidth="8.00390625" defaultRowHeight="12.75"/>
  <cols>
    <col min="1" max="1" width="7.8515625" style="0" customWidth="1"/>
    <col min="2" max="2" width="58.57421875" style="0" customWidth="1"/>
    <col min="3" max="7" width="15.57421875" style="0" customWidth="1"/>
    <col min="8" max="16384" width="9.00390625" style="0" customWidth="1"/>
  </cols>
  <sheetData>
    <row r="1" spans="1:7" ht="12.75">
      <c r="A1" s="1" t="s">
        <v>0</v>
      </c>
      <c r="B1" s="1"/>
      <c r="C1" s="1"/>
      <c r="D1" s="1"/>
      <c r="E1" s="1"/>
      <c r="F1" s="1"/>
      <c r="G1" s="1"/>
    </row>
    <row r="2" spans="1:7" ht="12.75">
      <c r="A2" s="1"/>
      <c r="B2" s="1"/>
      <c r="C2" s="1" t="s">
        <v>1</v>
      </c>
      <c r="D2" s="1"/>
      <c r="E2" s="1"/>
      <c r="F2" s="1"/>
      <c r="G2" s="1" t="s">
        <v>2</v>
      </c>
    </row>
    <row r="3" spans="1:7" ht="12.75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8</v>
      </c>
    </row>
    <row r="4" spans="1:7" ht="12.75">
      <c r="A4" s="3" t="s">
        <v>9</v>
      </c>
      <c r="B4" s="3" t="s">
        <v>10</v>
      </c>
      <c r="C4" s="4">
        <v>845781.44</v>
      </c>
      <c r="D4" s="4">
        <v>845781.44</v>
      </c>
      <c r="E4" s="4">
        <v>573827.25</v>
      </c>
      <c r="F4" s="4">
        <v>573827.25</v>
      </c>
      <c r="G4" s="4">
        <v>0</v>
      </c>
    </row>
    <row r="5" spans="1:7" ht="12.75">
      <c r="A5" s="5" t="s">
        <v>11</v>
      </c>
      <c r="B5" s="5" t="s">
        <v>12</v>
      </c>
      <c r="C5" s="6">
        <v>2151884.44</v>
      </c>
      <c r="D5" s="6">
        <v>2151884.44</v>
      </c>
      <c r="E5" s="6">
        <v>856958.16</v>
      </c>
      <c r="F5" s="6">
        <v>856958.16</v>
      </c>
      <c r="G5" s="6">
        <v>0</v>
      </c>
    </row>
    <row r="6" spans="1:7" ht="12.75">
      <c r="A6" s="3" t="s">
        <v>13</v>
      </c>
      <c r="B6" s="3" t="s">
        <v>14</v>
      </c>
      <c r="C6" s="4">
        <v>782266.63</v>
      </c>
      <c r="D6" s="4">
        <v>782266.63</v>
      </c>
      <c r="E6" s="4">
        <v>316800.71</v>
      </c>
      <c r="F6" s="4">
        <v>316800.71</v>
      </c>
      <c r="G6" s="4">
        <v>73468.64</v>
      </c>
    </row>
    <row r="7" spans="1:7" ht="12.75">
      <c r="A7" s="5" t="s">
        <v>15</v>
      </c>
      <c r="B7" s="5" t="s">
        <v>16</v>
      </c>
      <c r="C7" s="6">
        <v>3000</v>
      </c>
      <c r="D7" s="6">
        <v>3000</v>
      </c>
      <c r="E7" s="6">
        <v>74.4</v>
      </c>
      <c r="F7" s="6">
        <v>74.4</v>
      </c>
      <c r="G7" s="6">
        <v>32.8</v>
      </c>
    </row>
    <row r="8" spans="1:7" ht="12.75">
      <c r="A8" s="3" t="s">
        <v>17</v>
      </c>
      <c r="B8" s="3" t="s">
        <v>18</v>
      </c>
      <c r="C8" s="4">
        <v>5867</v>
      </c>
      <c r="D8" s="4">
        <v>5867</v>
      </c>
      <c r="E8" s="4">
        <v>964</v>
      </c>
      <c r="F8" s="4">
        <v>964</v>
      </c>
      <c r="G8" s="4">
        <v>43.33</v>
      </c>
    </row>
    <row r="9" spans="1:7" ht="12.75">
      <c r="A9" s="5" t="s">
        <v>19</v>
      </c>
      <c r="B9" s="5" t="s">
        <v>20</v>
      </c>
      <c r="C9" s="6">
        <v>15645.33</v>
      </c>
      <c r="D9" s="6">
        <v>15645.33</v>
      </c>
      <c r="E9" s="6">
        <v>0</v>
      </c>
      <c r="F9" s="6">
        <v>0</v>
      </c>
      <c r="G9" s="6">
        <v>0</v>
      </c>
    </row>
    <row r="10" spans="1:7" ht="12.75">
      <c r="A10" s="3" t="s">
        <v>21</v>
      </c>
      <c r="B10" s="3" t="s">
        <v>22</v>
      </c>
      <c r="C10" s="4">
        <v>19556.67</v>
      </c>
      <c r="D10" s="4">
        <v>19556.67</v>
      </c>
      <c r="E10" s="4">
        <v>0</v>
      </c>
      <c r="F10" s="4">
        <v>0</v>
      </c>
      <c r="G10" s="4">
        <v>0</v>
      </c>
    </row>
    <row r="11" spans="1:7" ht="12.75">
      <c r="A11" s="5" t="s">
        <v>23</v>
      </c>
      <c r="B11" s="5" t="s">
        <v>24</v>
      </c>
      <c r="C11" s="6">
        <v>51944.2</v>
      </c>
      <c r="D11" s="6">
        <v>51944.2</v>
      </c>
      <c r="E11" s="6">
        <v>29243.29</v>
      </c>
      <c r="F11" s="6">
        <v>20850.89</v>
      </c>
      <c r="G11" s="6">
        <v>7528.97</v>
      </c>
    </row>
    <row r="13" spans="2:7" ht="12.75">
      <c r="B13" s="7" t="s">
        <v>25</v>
      </c>
      <c r="C13" s="7">
        <f>SUM(C4:C11)</f>
        <v>3875945.71</v>
      </c>
      <c r="D13" s="7">
        <f>SUM(D4:D11)</f>
        <v>3875945.71</v>
      </c>
      <c r="E13" s="7">
        <f>SUM(E4:E11)</f>
        <v>1777867.81</v>
      </c>
      <c r="F13" s="7">
        <f>SUM(F4:F11)</f>
        <v>1769475.41</v>
      </c>
      <c r="G13" s="7">
        <f>SUM(G4:G11)</f>
        <v>81073.74</v>
      </c>
    </row>
    <row r="15" spans="1:7" ht="12.75">
      <c r="A15" s="5" t="s">
        <v>26</v>
      </c>
      <c r="B15" s="5" t="s">
        <v>27</v>
      </c>
      <c r="C15" s="6">
        <v>4500</v>
      </c>
      <c r="D15" s="6">
        <v>4500</v>
      </c>
      <c r="E15" s="6">
        <v>0</v>
      </c>
      <c r="F15" s="6">
        <v>0</v>
      </c>
      <c r="G15" s="6">
        <v>0</v>
      </c>
    </row>
    <row r="16" spans="1:7" ht="12.75">
      <c r="A16" s="3" t="s">
        <v>28</v>
      </c>
      <c r="B16" s="3" t="s">
        <v>29</v>
      </c>
      <c r="C16" s="4">
        <v>300</v>
      </c>
      <c r="D16" s="4">
        <v>300</v>
      </c>
      <c r="E16" s="4">
        <v>0</v>
      </c>
      <c r="F16" s="4">
        <v>0</v>
      </c>
      <c r="G16" s="4">
        <v>0</v>
      </c>
    </row>
    <row r="17" spans="1:7" ht="12.75">
      <c r="A17" s="5" t="s">
        <v>30</v>
      </c>
      <c r="B17" s="5" t="s">
        <v>31</v>
      </c>
      <c r="C17" s="6">
        <v>9600</v>
      </c>
      <c r="D17" s="6">
        <v>9600</v>
      </c>
      <c r="E17" s="6">
        <v>5134.88</v>
      </c>
      <c r="F17" s="6">
        <v>4287.88</v>
      </c>
      <c r="G17" s="6">
        <v>0</v>
      </c>
    </row>
    <row r="18" spans="1:7" ht="12.75">
      <c r="A18" s="3" t="s">
        <v>32</v>
      </c>
      <c r="B18" s="3" t="s">
        <v>33</v>
      </c>
      <c r="C18" s="4">
        <v>7800</v>
      </c>
      <c r="D18" s="4">
        <v>7800</v>
      </c>
      <c r="E18" s="4">
        <v>1621.84</v>
      </c>
      <c r="F18" s="4">
        <v>1380.61</v>
      </c>
      <c r="G18" s="4">
        <v>326.7</v>
      </c>
    </row>
    <row r="19" spans="1:7" ht="12.75">
      <c r="A19" s="5" t="s">
        <v>34</v>
      </c>
      <c r="B19" s="5" t="s">
        <v>35</v>
      </c>
      <c r="C19" s="6">
        <v>13100</v>
      </c>
      <c r="D19" s="6">
        <v>13100</v>
      </c>
      <c r="E19" s="6">
        <v>8952.64</v>
      </c>
      <c r="F19" s="6">
        <v>8390.24</v>
      </c>
      <c r="G19" s="6">
        <v>826.72</v>
      </c>
    </row>
    <row r="20" spans="1:7" ht="12.75">
      <c r="A20" s="3" t="s">
        <v>36</v>
      </c>
      <c r="B20" s="3" t="s">
        <v>37</v>
      </c>
      <c r="C20" s="4">
        <v>23500</v>
      </c>
      <c r="D20" s="4">
        <v>23500</v>
      </c>
      <c r="E20" s="4">
        <v>9925.61</v>
      </c>
      <c r="F20" s="4">
        <v>8132.58</v>
      </c>
      <c r="G20" s="4">
        <v>443.4</v>
      </c>
    </row>
    <row r="21" spans="1:7" ht="12.75">
      <c r="A21" s="5" t="s">
        <v>38</v>
      </c>
      <c r="B21" s="5" t="s">
        <v>39</v>
      </c>
      <c r="C21" s="6">
        <v>8700</v>
      </c>
      <c r="D21" s="6">
        <v>8700</v>
      </c>
      <c r="E21" s="6">
        <v>6120.37</v>
      </c>
      <c r="F21" s="6">
        <v>5938.87</v>
      </c>
      <c r="G21" s="6">
        <v>545.42</v>
      </c>
    </row>
    <row r="22" spans="1:7" ht="12.75">
      <c r="A22" s="3" t="s">
        <v>40</v>
      </c>
      <c r="B22" s="3" t="s">
        <v>41</v>
      </c>
      <c r="C22" s="4">
        <v>5100</v>
      </c>
      <c r="D22" s="4">
        <v>5100</v>
      </c>
      <c r="E22" s="4">
        <v>3422.53</v>
      </c>
      <c r="F22" s="4">
        <v>3056.03</v>
      </c>
      <c r="G22" s="4">
        <v>451.87</v>
      </c>
    </row>
    <row r="23" spans="1:7" ht="12.75">
      <c r="A23" s="5" t="s">
        <v>42</v>
      </c>
      <c r="B23" s="5" t="s">
        <v>43</v>
      </c>
      <c r="C23" s="6">
        <v>450</v>
      </c>
      <c r="D23" s="6">
        <v>450</v>
      </c>
      <c r="E23" s="6">
        <v>0</v>
      </c>
      <c r="F23" s="6">
        <v>0</v>
      </c>
      <c r="G23" s="6">
        <v>0</v>
      </c>
    </row>
    <row r="24" spans="1:7" ht="12.75">
      <c r="A24" s="3" t="s">
        <v>44</v>
      </c>
      <c r="B24" s="3" t="s">
        <v>45</v>
      </c>
      <c r="C24" s="4">
        <v>4500</v>
      </c>
      <c r="D24" s="4">
        <v>4500</v>
      </c>
      <c r="E24" s="4">
        <v>0</v>
      </c>
      <c r="F24" s="4">
        <v>0</v>
      </c>
      <c r="G24" s="4">
        <v>0</v>
      </c>
    </row>
    <row r="25" spans="1:7" ht="12.75">
      <c r="A25" s="5" t="s">
        <v>46</v>
      </c>
      <c r="B25" s="5" t="s">
        <v>47</v>
      </c>
      <c r="C25" s="6">
        <v>30000</v>
      </c>
      <c r="D25" s="6">
        <v>30000</v>
      </c>
      <c r="E25" s="6">
        <v>15744.2</v>
      </c>
      <c r="F25" s="6">
        <v>12695.8</v>
      </c>
      <c r="G25" s="6">
        <v>2527.49</v>
      </c>
    </row>
    <row r="26" spans="1:7" ht="12.75">
      <c r="A26" s="3" t="s">
        <v>48</v>
      </c>
      <c r="B26" s="3" t="s">
        <v>49</v>
      </c>
      <c r="C26" s="4">
        <v>2200</v>
      </c>
      <c r="D26" s="4">
        <v>2200</v>
      </c>
      <c r="E26" s="4">
        <v>1408.05</v>
      </c>
      <c r="F26" s="4">
        <v>1408.05</v>
      </c>
      <c r="G26" s="4">
        <v>0</v>
      </c>
    </row>
    <row r="27" spans="1:7" ht="12.75">
      <c r="A27" s="5" t="s">
        <v>50</v>
      </c>
      <c r="B27" s="5" t="s">
        <v>51</v>
      </c>
      <c r="C27" s="6">
        <v>5500</v>
      </c>
      <c r="D27" s="6">
        <v>5500</v>
      </c>
      <c r="E27" s="6">
        <v>5230.47</v>
      </c>
      <c r="F27" s="6">
        <v>5230.47</v>
      </c>
      <c r="G27" s="6">
        <v>0</v>
      </c>
    </row>
    <row r="28" spans="1:7" ht="12.75">
      <c r="A28" s="3" t="s">
        <v>52</v>
      </c>
      <c r="B28" s="3" t="s">
        <v>53</v>
      </c>
      <c r="C28" s="4">
        <v>5500</v>
      </c>
      <c r="D28" s="4">
        <v>5500</v>
      </c>
      <c r="E28" s="4">
        <v>1168.86</v>
      </c>
      <c r="F28" s="4">
        <v>1168.86</v>
      </c>
      <c r="G28" s="4">
        <v>1730.3</v>
      </c>
    </row>
    <row r="29" spans="1:7" ht="12.75">
      <c r="A29" s="5" t="s">
        <v>54</v>
      </c>
      <c r="B29" s="5" t="s">
        <v>55</v>
      </c>
      <c r="C29" s="6">
        <v>600</v>
      </c>
      <c r="D29" s="6">
        <v>600</v>
      </c>
      <c r="E29" s="6">
        <v>0</v>
      </c>
      <c r="F29" s="6">
        <v>0</v>
      </c>
      <c r="G29" s="6">
        <v>0</v>
      </c>
    </row>
    <row r="30" spans="1:7" ht="12.75">
      <c r="A30" s="3" t="s">
        <v>56</v>
      </c>
      <c r="B30" s="3" t="s">
        <v>57</v>
      </c>
      <c r="C30" s="4">
        <v>1800</v>
      </c>
      <c r="D30" s="4">
        <v>1800</v>
      </c>
      <c r="E30" s="4">
        <v>1218.06</v>
      </c>
      <c r="F30" s="4">
        <v>1165.18</v>
      </c>
      <c r="G30" s="4">
        <v>100.28</v>
      </c>
    </row>
    <row r="31" spans="1:7" ht="12.75">
      <c r="A31" s="5" t="s">
        <v>58</v>
      </c>
      <c r="B31" s="5" t="s">
        <v>59</v>
      </c>
      <c r="C31" s="6">
        <v>3600</v>
      </c>
      <c r="D31" s="6">
        <v>3600</v>
      </c>
      <c r="E31" s="6">
        <v>1664.15</v>
      </c>
      <c r="F31" s="6">
        <v>1451.58</v>
      </c>
      <c r="G31" s="6">
        <v>353.47</v>
      </c>
    </row>
    <row r="32" spans="1:7" ht="12.75">
      <c r="A32" s="3" t="s">
        <v>60</v>
      </c>
      <c r="B32" s="3" t="s">
        <v>61</v>
      </c>
      <c r="C32" s="4">
        <v>2400</v>
      </c>
      <c r="D32" s="4">
        <v>2499.99</v>
      </c>
      <c r="E32" s="4">
        <v>2113.67</v>
      </c>
      <c r="F32" s="4">
        <v>1872.14</v>
      </c>
      <c r="G32" s="4">
        <v>329.41</v>
      </c>
    </row>
    <row r="33" spans="1:7" ht="12.75">
      <c r="A33" s="5" t="s">
        <v>62</v>
      </c>
      <c r="B33" s="5" t="s">
        <v>63</v>
      </c>
      <c r="C33" s="6">
        <v>450</v>
      </c>
      <c r="D33" s="6">
        <v>450</v>
      </c>
      <c r="E33" s="6">
        <v>4.37</v>
      </c>
      <c r="F33" s="6">
        <v>4.37</v>
      </c>
      <c r="G33" s="6">
        <v>0</v>
      </c>
    </row>
    <row r="34" spans="1:7" ht="12.75">
      <c r="A34" s="3" t="s">
        <v>64</v>
      </c>
      <c r="B34" s="3" t="s">
        <v>65</v>
      </c>
      <c r="C34" s="4">
        <v>1600</v>
      </c>
      <c r="D34" s="4">
        <v>1600</v>
      </c>
      <c r="E34" s="4">
        <v>8.71</v>
      </c>
      <c r="F34" s="4">
        <v>8.71</v>
      </c>
      <c r="G34" s="4">
        <v>0</v>
      </c>
    </row>
    <row r="35" spans="1:7" ht="12.75">
      <c r="A35" s="5" t="s">
        <v>66</v>
      </c>
      <c r="B35" s="5" t="s">
        <v>67</v>
      </c>
      <c r="C35" s="6">
        <v>750</v>
      </c>
      <c r="D35" s="6">
        <v>750</v>
      </c>
      <c r="E35" s="6">
        <v>77.38</v>
      </c>
      <c r="F35" s="6">
        <v>77.38</v>
      </c>
      <c r="G35" s="6">
        <v>0</v>
      </c>
    </row>
    <row r="36" spans="1:7" ht="12.75">
      <c r="A36" s="3" t="s">
        <v>68</v>
      </c>
      <c r="B36" s="3" t="s">
        <v>69</v>
      </c>
      <c r="C36" s="4">
        <v>1350</v>
      </c>
      <c r="D36" s="4">
        <v>1350</v>
      </c>
      <c r="E36" s="4">
        <v>0</v>
      </c>
      <c r="F36" s="4">
        <v>0</v>
      </c>
      <c r="G36" s="4">
        <v>0</v>
      </c>
    </row>
    <row r="37" spans="1:7" ht="12.75">
      <c r="A37" s="5" t="s">
        <v>70</v>
      </c>
      <c r="B37" s="5" t="s">
        <v>71</v>
      </c>
      <c r="C37" s="6">
        <v>4200</v>
      </c>
      <c r="D37" s="6">
        <v>4200</v>
      </c>
      <c r="E37" s="6">
        <v>2258.9</v>
      </c>
      <c r="F37" s="6">
        <v>2220.9</v>
      </c>
      <c r="G37" s="6">
        <v>0</v>
      </c>
    </row>
    <row r="38" spans="1:7" ht="12.75">
      <c r="A38" s="3" t="s">
        <v>72</v>
      </c>
      <c r="B38" s="3" t="s">
        <v>73</v>
      </c>
      <c r="C38" s="4">
        <v>7000</v>
      </c>
      <c r="D38" s="4">
        <v>7000</v>
      </c>
      <c r="E38" s="4">
        <v>9588.01</v>
      </c>
      <c r="F38" s="4">
        <v>9037.7</v>
      </c>
      <c r="G38" s="4">
        <v>407.77</v>
      </c>
    </row>
    <row r="39" spans="1:7" ht="12.75">
      <c r="A39" s="5" t="s">
        <v>74</v>
      </c>
      <c r="B39" s="5" t="s">
        <v>75</v>
      </c>
      <c r="C39" s="6">
        <v>13200</v>
      </c>
      <c r="D39" s="6">
        <v>13200</v>
      </c>
      <c r="E39" s="6">
        <v>0</v>
      </c>
      <c r="F39" s="6">
        <v>0</v>
      </c>
      <c r="G39" s="6">
        <v>0</v>
      </c>
    </row>
    <row r="40" spans="1:7" ht="12.75">
      <c r="A40" s="3" t="s">
        <v>76</v>
      </c>
      <c r="B40" s="3" t="s">
        <v>77</v>
      </c>
      <c r="C40" s="4">
        <v>44000</v>
      </c>
      <c r="D40" s="4">
        <v>44000</v>
      </c>
      <c r="E40" s="4">
        <v>24298.89</v>
      </c>
      <c r="F40" s="4">
        <v>20263.52</v>
      </c>
      <c r="G40" s="4">
        <v>94</v>
      </c>
    </row>
    <row r="41" spans="1:7" ht="12.75">
      <c r="A41" s="5" t="s">
        <v>78</v>
      </c>
      <c r="B41" s="5" t="s">
        <v>79</v>
      </c>
      <c r="C41" s="6">
        <v>181200</v>
      </c>
      <c r="D41" s="6">
        <v>181200</v>
      </c>
      <c r="E41" s="6">
        <v>70825.9</v>
      </c>
      <c r="F41" s="6">
        <v>70825.9</v>
      </c>
      <c r="G41" s="6">
        <v>14165.18</v>
      </c>
    </row>
    <row r="42" spans="1:7" ht="12.75">
      <c r="A42" s="3" t="s">
        <v>80</v>
      </c>
      <c r="B42" s="3" t="s">
        <v>81</v>
      </c>
      <c r="C42" s="4">
        <v>12300</v>
      </c>
      <c r="D42" s="4">
        <v>12300</v>
      </c>
      <c r="E42" s="4">
        <v>0</v>
      </c>
      <c r="F42" s="4">
        <v>0</v>
      </c>
      <c r="G42" s="4">
        <v>0</v>
      </c>
    </row>
    <row r="43" spans="1:7" ht="12.75">
      <c r="A43" s="5" t="s">
        <v>82</v>
      </c>
      <c r="B43" s="5" t="s">
        <v>83</v>
      </c>
      <c r="C43" s="6">
        <v>165694.8</v>
      </c>
      <c r="D43" s="6">
        <v>165694.8</v>
      </c>
      <c r="E43" s="6">
        <v>44516.4</v>
      </c>
      <c r="F43" s="6">
        <v>36675.52</v>
      </c>
      <c r="G43" s="6">
        <v>14844.57</v>
      </c>
    </row>
    <row r="44" spans="1:7" ht="12.75">
      <c r="A44" s="3" t="s">
        <v>84</v>
      </c>
      <c r="B44" s="3" t="s">
        <v>85</v>
      </c>
      <c r="C44" s="4">
        <v>9400</v>
      </c>
      <c r="D44" s="4">
        <v>9400</v>
      </c>
      <c r="E44" s="4">
        <v>1403.61</v>
      </c>
      <c r="F44" s="4">
        <v>1175.2</v>
      </c>
      <c r="G44" s="4">
        <v>110.95</v>
      </c>
    </row>
    <row r="46" spans="2:7" ht="12.75">
      <c r="B46" s="7" t="s">
        <v>86</v>
      </c>
      <c r="C46" s="7">
        <f>SUM(C14:C44)</f>
        <v>570294.8</v>
      </c>
      <c r="D46" s="7">
        <f>SUM(D14:D44)</f>
        <v>570394.79</v>
      </c>
      <c r="E46" s="7">
        <f>SUM(E14:E44)</f>
        <v>216707.5</v>
      </c>
      <c r="F46" s="7">
        <f>SUM(F14:F44)</f>
        <v>196467.49</v>
      </c>
      <c r="G46" s="7">
        <f>SUM(G14:G44)</f>
        <v>37257.52999999999</v>
      </c>
    </row>
    <row r="48" spans="1:7" ht="12.75">
      <c r="A48" s="3" t="s">
        <v>87</v>
      </c>
      <c r="B48" s="3" t="s">
        <v>88</v>
      </c>
      <c r="C48" s="4">
        <v>150</v>
      </c>
      <c r="D48" s="4">
        <v>150</v>
      </c>
      <c r="E48" s="4">
        <v>56.76</v>
      </c>
      <c r="F48" s="4">
        <v>56.76</v>
      </c>
      <c r="G48" s="4">
        <v>0</v>
      </c>
    </row>
    <row r="50" spans="2:7" ht="12.75">
      <c r="B50" s="7" t="s">
        <v>89</v>
      </c>
      <c r="C50" s="7">
        <f>SUM(C47:C48)</f>
        <v>150</v>
      </c>
      <c r="D50" s="7">
        <f>SUM(D47:D48)</f>
        <v>150</v>
      </c>
      <c r="E50" s="7">
        <f>SUM(E47:E48)</f>
        <v>56.76</v>
      </c>
      <c r="F50" s="7">
        <f>SUM(F47:F48)</f>
        <v>56.76</v>
      </c>
      <c r="G50" s="7">
        <f>SUM(G47:G48)</f>
        <v>0</v>
      </c>
    </row>
    <row r="52" spans="1:7" ht="12.75">
      <c r="A52" s="3" t="s">
        <v>90</v>
      </c>
      <c r="B52" s="3" t="s">
        <v>91</v>
      </c>
      <c r="C52" s="4">
        <v>1200</v>
      </c>
      <c r="D52" s="4">
        <v>2400</v>
      </c>
      <c r="E52" s="4">
        <v>133</v>
      </c>
      <c r="F52" s="4">
        <v>0</v>
      </c>
      <c r="G52" s="4">
        <v>0</v>
      </c>
    </row>
    <row r="54" spans="2:7" ht="12.75">
      <c r="B54" s="7" t="s">
        <v>92</v>
      </c>
      <c r="C54" s="7">
        <f>SUM(C51:C52)</f>
        <v>1200</v>
      </c>
      <c r="D54" s="7">
        <f>SUM(D51:D52)</f>
        <v>2400</v>
      </c>
      <c r="E54" s="7">
        <f>SUM(E51:E52)</f>
        <v>133</v>
      </c>
      <c r="F54" s="7">
        <f>SUM(F51:F52)</f>
        <v>0</v>
      </c>
      <c r="G54" s="7">
        <f>SUM(G51:G52)</f>
        <v>0</v>
      </c>
    </row>
    <row r="56" spans="1:7" ht="12.75">
      <c r="A56" s="3" t="s">
        <v>93</v>
      </c>
      <c r="B56" s="3" t="s">
        <v>35</v>
      </c>
      <c r="C56" s="4">
        <v>7500</v>
      </c>
      <c r="D56" s="4">
        <v>7500</v>
      </c>
      <c r="E56" s="4">
        <v>0</v>
      </c>
      <c r="F56" s="4">
        <v>0</v>
      </c>
      <c r="G56" s="4">
        <v>0</v>
      </c>
    </row>
    <row r="57" spans="1:7" ht="12.75">
      <c r="A57" s="5" t="s">
        <v>94</v>
      </c>
      <c r="B57" s="5" t="s">
        <v>95</v>
      </c>
      <c r="C57" s="6">
        <v>24000</v>
      </c>
      <c r="D57" s="6">
        <v>24000</v>
      </c>
      <c r="E57" s="6">
        <v>74</v>
      </c>
      <c r="F57" s="6">
        <v>74</v>
      </c>
      <c r="G57" s="6">
        <v>11104.53</v>
      </c>
    </row>
    <row r="58" spans="1:7" ht="12.75">
      <c r="A58" s="3" t="s">
        <v>96</v>
      </c>
      <c r="B58" s="3" t="s">
        <v>37</v>
      </c>
      <c r="C58" s="4">
        <v>15000</v>
      </c>
      <c r="D58" s="4">
        <v>15000</v>
      </c>
      <c r="E58" s="4">
        <v>8975.82</v>
      </c>
      <c r="F58" s="4">
        <v>1715.82</v>
      </c>
      <c r="G58" s="4">
        <v>0</v>
      </c>
    </row>
    <row r="59" spans="1:7" ht="12.75">
      <c r="A59" s="5" t="s">
        <v>97</v>
      </c>
      <c r="B59" s="5" t="s">
        <v>98</v>
      </c>
      <c r="C59" s="6">
        <v>57000</v>
      </c>
      <c r="D59" s="6">
        <v>57000</v>
      </c>
      <c r="E59" s="6">
        <v>3821.73</v>
      </c>
      <c r="F59" s="6">
        <v>1850.93</v>
      </c>
      <c r="G59" s="6">
        <v>586.06</v>
      </c>
    </row>
    <row r="61" spans="2:7" ht="12.75">
      <c r="B61" s="7" t="s">
        <v>99</v>
      </c>
      <c r="C61" s="7">
        <f>SUM(C55:C59)</f>
        <v>103500</v>
      </c>
      <c r="D61" s="7">
        <f>SUM(D55:D59)</f>
        <v>103500</v>
      </c>
      <c r="E61" s="7">
        <f>SUM(E55:E59)</f>
        <v>12871.55</v>
      </c>
      <c r="F61" s="7">
        <f>SUM(F55:F59)</f>
        <v>3640.75</v>
      </c>
      <c r="G61" s="7">
        <f>SUM(G55:G59)</f>
        <v>11690.59</v>
      </c>
    </row>
    <row r="64" spans="2:7" ht="12.75">
      <c r="B64" s="7" t="s">
        <v>100</v>
      </c>
      <c r="C64" s="7">
        <f>SUMIF(A4:A61,"&lt;&gt;",C4:C61)</f>
        <v>4551090.51</v>
      </c>
      <c r="D64" s="7">
        <f>SUMIF(A4:A61,"&lt;&gt;",D4:D61)</f>
        <v>4552390.5</v>
      </c>
      <c r="E64" s="7">
        <f>SUMIF(A4:A61,"&lt;&gt;",E4:E61)</f>
        <v>2007636.6199999999</v>
      </c>
      <c r="F64" s="7">
        <f>SUMIF(A4:A61,"&lt;&gt;",F4:F61)</f>
        <v>1969640.41</v>
      </c>
      <c r="G64" s="7">
        <f>SUMIF(A4:A61,"&lt;&gt;",G4:G61)</f>
        <v>130021.85999999999</v>
      </c>
    </row>
  </sheetData>
  <sheetProtection selectLockedCells="1" selectUnlockedCells="1"/>
  <mergeCells count="2">
    <mergeCell ref="A1:G1"/>
    <mergeCell ref="C2:F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B26" sqref="B26"/>
    </sheetView>
  </sheetViews>
  <sheetFormatPr defaultColWidth="8.00390625" defaultRowHeight="12.75"/>
  <cols>
    <col min="1" max="1" width="7.8515625" style="0" customWidth="1"/>
    <col min="2" max="2" width="58.57421875" style="0" customWidth="1"/>
    <col min="3" max="7" width="15.57421875" style="0" customWidth="1"/>
    <col min="8" max="16384" width="9.00390625" style="0" customWidth="1"/>
  </cols>
  <sheetData>
    <row r="1" spans="1:7" ht="12.75">
      <c r="A1" s="1" t="s">
        <v>101</v>
      </c>
      <c r="B1" s="1"/>
      <c r="C1" s="1"/>
      <c r="D1" s="1"/>
      <c r="E1" s="1"/>
      <c r="F1" s="1"/>
      <c r="G1" s="1"/>
    </row>
    <row r="2" spans="1:7" ht="12.75">
      <c r="A2" s="1"/>
      <c r="B2" s="1"/>
      <c r="C2" s="1" t="s">
        <v>1</v>
      </c>
      <c r="D2" s="1"/>
      <c r="E2" s="1"/>
      <c r="F2" s="1"/>
      <c r="G2" s="1" t="s">
        <v>2</v>
      </c>
    </row>
    <row r="3" spans="1:7" ht="12.75">
      <c r="A3" s="2" t="s">
        <v>3</v>
      </c>
      <c r="B3" s="2" t="s">
        <v>4</v>
      </c>
      <c r="C3" s="2" t="s">
        <v>5</v>
      </c>
      <c r="D3" s="2" t="s">
        <v>6</v>
      </c>
      <c r="E3" s="2" t="s">
        <v>102</v>
      </c>
      <c r="F3" s="2" t="s">
        <v>103</v>
      </c>
      <c r="G3" s="2" t="s">
        <v>103</v>
      </c>
    </row>
    <row r="4" spans="1:7" ht="12.75">
      <c r="A4" s="3" t="s">
        <v>104</v>
      </c>
      <c r="B4" s="3" t="s">
        <v>105</v>
      </c>
      <c r="C4" s="4">
        <v>1206887</v>
      </c>
      <c r="D4" s="4">
        <v>1206887</v>
      </c>
      <c r="E4" s="4">
        <v>599441.7</v>
      </c>
      <c r="F4" s="4">
        <v>599441.7</v>
      </c>
      <c r="G4" s="4">
        <v>789.6</v>
      </c>
    </row>
    <row r="5" spans="1:7" ht="12.75">
      <c r="A5" s="5" t="s">
        <v>106</v>
      </c>
      <c r="B5" s="5" t="s">
        <v>107</v>
      </c>
      <c r="C5" s="6">
        <v>11800</v>
      </c>
      <c r="D5" s="6">
        <v>11800</v>
      </c>
      <c r="E5" s="6">
        <v>3810.79</v>
      </c>
      <c r="F5" s="6">
        <v>3810.79</v>
      </c>
      <c r="G5" s="6">
        <v>180</v>
      </c>
    </row>
    <row r="7" spans="2:7" ht="12.75">
      <c r="B7" s="7" t="s">
        <v>89</v>
      </c>
      <c r="C7" s="7">
        <f>SUM(C4:C5)</f>
        <v>1218687</v>
      </c>
      <c r="D7" s="7">
        <f>SUM(D4:D5)</f>
        <v>1218687</v>
      </c>
      <c r="E7" s="7">
        <f>SUM(E4:E5)</f>
        <v>603252.49</v>
      </c>
      <c r="F7" s="7">
        <f>SUM(F4:F5)</f>
        <v>603252.49</v>
      </c>
      <c r="G7" s="7">
        <f>SUM(G4:G5)</f>
        <v>969.6</v>
      </c>
    </row>
    <row r="9" spans="1:7" ht="12.75">
      <c r="A9" s="5" t="s">
        <v>108</v>
      </c>
      <c r="B9" s="5" t="s">
        <v>109</v>
      </c>
      <c r="C9" s="6">
        <v>2503514.03</v>
      </c>
      <c r="D9" s="6">
        <v>2503514.03</v>
      </c>
      <c r="E9" s="6">
        <v>1647340.06</v>
      </c>
      <c r="F9" s="6">
        <v>1647340.06</v>
      </c>
      <c r="G9" s="6">
        <v>159175.73</v>
      </c>
    </row>
    <row r="10" spans="1:7" ht="12.75">
      <c r="A10" s="3" t="s">
        <v>110</v>
      </c>
      <c r="B10" s="3" t="s">
        <v>111</v>
      </c>
      <c r="C10" s="4">
        <v>722389.48</v>
      </c>
      <c r="D10" s="4">
        <v>722389.48</v>
      </c>
      <c r="E10" s="4">
        <v>0</v>
      </c>
      <c r="F10" s="4">
        <v>0</v>
      </c>
      <c r="G10" s="4">
        <v>593709.95</v>
      </c>
    </row>
    <row r="11" spans="1:7" ht="12.75">
      <c r="A11" s="5" t="s">
        <v>112</v>
      </c>
      <c r="B11" s="5" t="s">
        <v>113</v>
      </c>
      <c r="C11" s="6">
        <v>600</v>
      </c>
      <c r="D11" s="6">
        <v>600</v>
      </c>
      <c r="E11" s="6">
        <v>0</v>
      </c>
      <c r="F11" s="6">
        <v>0</v>
      </c>
      <c r="G11" s="6">
        <v>0</v>
      </c>
    </row>
    <row r="12" spans="1:7" ht="12.75">
      <c r="A12" s="3" t="s">
        <v>114</v>
      </c>
      <c r="B12" s="3" t="s">
        <v>115</v>
      </c>
      <c r="C12" s="4">
        <v>1200</v>
      </c>
      <c r="D12" s="4">
        <v>1200</v>
      </c>
      <c r="E12" s="4">
        <v>0</v>
      </c>
      <c r="F12" s="4">
        <v>0</v>
      </c>
      <c r="G12" s="4">
        <v>0</v>
      </c>
    </row>
    <row r="13" spans="1:7" ht="12.75">
      <c r="A13" s="5" t="s">
        <v>90</v>
      </c>
      <c r="B13" s="5" t="s">
        <v>116</v>
      </c>
      <c r="C13" s="6">
        <v>1200</v>
      </c>
      <c r="D13" s="6">
        <v>1200</v>
      </c>
      <c r="E13" s="6">
        <v>0</v>
      </c>
      <c r="F13" s="6">
        <v>0</v>
      </c>
      <c r="G13" s="6">
        <v>0</v>
      </c>
    </row>
    <row r="15" spans="2:7" ht="12.75">
      <c r="B15" s="7" t="s">
        <v>92</v>
      </c>
      <c r="C15" s="7">
        <f>SUM(C8:C13)</f>
        <v>3228903.51</v>
      </c>
      <c r="D15" s="7">
        <f>SUM(D8:D13)</f>
        <v>3228903.51</v>
      </c>
      <c r="E15" s="7">
        <f>SUM(E8:E13)</f>
        <v>1647340.06</v>
      </c>
      <c r="F15" s="7">
        <f>SUM(F8:F13)</f>
        <v>1647340.06</v>
      </c>
      <c r="G15" s="7">
        <f>SUM(G8:G13)</f>
        <v>752885.6799999999</v>
      </c>
    </row>
    <row r="17" spans="1:7" ht="12.75">
      <c r="A17" s="5" t="s">
        <v>117</v>
      </c>
      <c r="B17" s="5" t="s">
        <v>109</v>
      </c>
      <c r="C17" s="6">
        <v>103500</v>
      </c>
      <c r="D17" s="6">
        <v>103500</v>
      </c>
      <c r="E17" s="6">
        <v>4501.46</v>
      </c>
      <c r="F17" s="6">
        <v>4501.46</v>
      </c>
      <c r="G17" s="6">
        <v>0</v>
      </c>
    </row>
    <row r="19" spans="2:7" ht="12.75">
      <c r="B19" s="7" t="s">
        <v>118</v>
      </c>
      <c r="C19" s="7">
        <f>SUM(C16:C17)</f>
        <v>103500</v>
      </c>
      <c r="D19" s="7">
        <f>SUM(D16:D17)</f>
        <v>103500</v>
      </c>
      <c r="E19" s="7">
        <f>SUM(E16:E17)</f>
        <v>4501.46</v>
      </c>
      <c r="F19" s="7">
        <f>SUM(F16:F17)</f>
        <v>4501.46</v>
      </c>
      <c r="G19" s="7">
        <f>SUM(G16:G17)</f>
        <v>0</v>
      </c>
    </row>
    <row r="21" spans="1:7" ht="12.75">
      <c r="A21" s="5" t="s">
        <v>119</v>
      </c>
      <c r="B21" s="5" t="s">
        <v>120</v>
      </c>
      <c r="C21" s="6">
        <v>0</v>
      </c>
      <c r="D21" s="6">
        <v>1299.99</v>
      </c>
      <c r="E21" s="6">
        <v>0</v>
      </c>
      <c r="F21" s="6">
        <v>0</v>
      </c>
      <c r="G21" s="6">
        <v>0</v>
      </c>
    </row>
    <row r="23" spans="2:7" ht="12.75">
      <c r="B23" s="7" t="s">
        <v>121</v>
      </c>
      <c r="C23" s="7">
        <f>SUM(C20:C21)</f>
        <v>0</v>
      </c>
      <c r="D23" s="7">
        <f>SUM(D20:D21)</f>
        <v>1299.99</v>
      </c>
      <c r="E23" s="7">
        <f>SUM(E20:E21)</f>
        <v>0</v>
      </c>
      <c r="F23" s="7">
        <f>SUM(F20:F21)</f>
        <v>0</v>
      </c>
      <c r="G23" s="7">
        <f>SUM(G20:G21)</f>
        <v>0</v>
      </c>
    </row>
    <row r="26" spans="2:7" ht="12.75">
      <c r="B26" s="7" t="s">
        <v>100</v>
      </c>
      <c r="C26" s="7">
        <f>SUMIF(A4:A23,"&lt;&gt;",C4:C23)</f>
        <v>4551090.51</v>
      </c>
      <c r="D26" s="7">
        <f>SUMIF(A4:A23,"&lt;&gt;",D4:D23)</f>
        <v>4552390.5</v>
      </c>
      <c r="E26" s="7">
        <f>SUMIF(A4:A23,"&lt;&gt;",E4:E23)</f>
        <v>2255094.01</v>
      </c>
      <c r="F26" s="7">
        <f>SUMIF(A4:A23,"&lt;&gt;",F4:F23)</f>
        <v>2255094.01</v>
      </c>
      <c r="G26" s="7">
        <f>SUMIF(A4:A23,"&lt;&gt;",G4:G23)</f>
        <v>753855.2799999999</v>
      </c>
    </row>
  </sheetData>
  <sheetProtection selectLockedCells="1" selectUnlockedCells="1"/>
  <mergeCells count="2">
    <mergeCell ref="A1:G1"/>
    <mergeCell ref="C2:F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2018-10-10T08:30:04Z</dcterms:modified>
  <cp:category/>
  <cp:version/>
  <cp:contentType/>
  <cp:contentStatus/>
  <cp:revision>2</cp:revision>
</cp:coreProperties>
</file>