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<sst xmlns="http://schemas.openxmlformats.org/spreadsheetml/2006/main" count="1132" uniqueCount="774">
  <si>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</si>
  <si>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</si>
  <si>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</si>
  <si>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</t>
  </si>
  <si>
    <t>Ejercicio</t>
  </si>
  <si>
    <t>2023</t>
  </si>
  <si>
    <t>Trimestre</t>
  </si>
  <si>
    <t>Trimestre 3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</si>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</sst>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82583013</v>
      </c>
      <c r="G10" s="19">
        <f>G11+G17+G21</f>
        <v>82583013</v>
      </c>
      <c r="H10" s="19">
        <f>H11+H17+H21</f>
        <v>70784150.89</v>
      </c>
      <c r="I10" s="19">
        <f>I11+I17+I21</f>
        <v>62625049.22</v>
      </c>
      <c r="J10" s="19">
        <f>J11+J17+J21</f>
        <v>4560128.5200000005</v>
      </c>
    </row>
    <row r="11" spans="3:10" ht="14.25">
      <c r="C11" s="20" t="s">
        <v>16</v>
      </c>
      <c r="D11" s="20" t="s">
        <v>17</v>
      </c>
      <c r="E11" s="20"/>
      <c r="F11" s="21">
        <f>F12+F15+F16</f>
        <v>72201987</v>
      </c>
      <c r="G11" s="21">
        <f>G12+G15+G16</f>
        <v>72201987</v>
      </c>
      <c r="H11" s="21">
        <f>H12+H15+H16</f>
        <v>69003316.81</v>
      </c>
      <c r="I11" s="21">
        <f>I12+I15+I16</f>
        <v>60907438.46</v>
      </c>
      <c r="J11" s="21">
        <f>J12+J15+J16</f>
        <v>3887085.62</v>
      </c>
    </row>
    <row r="12" spans="4:10" ht="14.25">
      <c r="D12" s="22" t="s">
        <v>18</v>
      </c>
      <c r="E12" s="22" t="s">
        <v>19</v>
      </c>
      <c r="F12" s="23">
        <f>F13+F14</f>
        <v>48059317</v>
      </c>
      <c r="G12" s="23">
        <f>G13+G14</f>
        <v>48059317</v>
      </c>
      <c r="H12" s="23">
        <f>H13+H14</f>
        <v>48533841.52</v>
      </c>
      <c r="I12" s="23">
        <f>I13+I14</f>
        <v>47118473.65</v>
      </c>
      <c r="J12" s="23">
        <f>J13+J14</f>
        <v>1393862.07</v>
      </c>
    </row>
    <row r="13" spans="5:10" ht="14.25">
      <c r="E13" s="22" t="s">
        <v>20</v>
      </c>
      <c r="F13" s="23">
        <v>8316</v>
      </c>
      <c r="G13" s="23">
        <v>8316</v>
      </c>
      <c r="H13" s="23">
        <v>8305.6</v>
      </c>
      <c r="I13" s="23">
        <v>7179.82</v>
      </c>
      <c r="J13" s="23">
        <v>46.31</v>
      </c>
    </row>
    <row r="14" spans="5:10" ht="14.25">
      <c r="E14" s="22" t="s">
        <v>21</v>
      </c>
      <c r="F14" s="23">
        <v>48051001</v>
      </c>
      <c r="G14" s="23">
        <v>48051001</v>
      </c>
      <c r="H14" s="23">
        <v>48525535.92</v>
      </c>
      <c r="I14" s="23">
        <v>47111293.83</v>
      </c>
      <c r="J14" s="23">
        <v>1393815.76</v>
      </c>
    </row>
    <row r="15" spans="4:10" ht="14.25">
      <c r="D15" s="22" t="s">
        <v>22</v>
      </c>
      <c r="E15" s="22" t="s">
        <v>23</v>
      </c>
      <c r="F15" s="23">
        <v>10962670</v>
      </c>
      <c r="G15" s="23">
        <v>10962670</v>
      </c>
      <c r="H15" s="23">
        <v>10880295.07</v>
      </c>
      <c r="I15" s="23">
        <v>9957646.81</v>
      </c>
      <c r="J15" s="23">
        <v>333029.56</v>
      </c>
    </row>
    <row r="16" spans="4:10" ht="14.25">
      <c r="D16" s="22" t="s">
        <v>24</v>
      </c>
      <c r="E16" s="22" t="s">
        <v>25</v>
      </c>
      <c r="F16" s="23">
        <v>13180000</v>
      </c>
      <c r="G16" s="23">
        <v>13180000</v>
      </c>
      <c r="H16" s="23">
        <v>9589180.22</v>
      </c>
      <c r="I16" s="23">
        <v>3831318</v>
      </c>
      <c r="J16" s="23">
        <v>2160193.99</v>
      </c>
    </row>
    <row r="17" spans="3:10" ht="14.25">
      <c r="C17" s="20" t="s">
        <v>26</v>
      </c>
      <c r="D17" s="20" t="s">
        <v>27</v>
      </c>
      <c r="E17" s="20"/>
      <c r="F17" s="21">
        <f>F18</f>
        <v>10381026</v>
      </c>
      <c r="G17" s="21">
        <f>G18</f>
        <v>10381026</v>
      </c>
      <c r="H17" s="21">
        <f>H18</f>
        <v>1780834.08</v>
      </c>
      <c r="I17" s="21">
        <f>I18</f>
        <v>1717610.76</v>
      </c>
      <c r="J17" s="21">
        <f>J18</f>
        <v>673042.9</v>
      </c>
    </row>
    <row r="18" spans="4:10" ht="14.25">
      <c r="D18" s="22" t="s">
        <v>28</v>
      </c>
      <c r="E18" s="22" t="s">
        <v>29</v>
      </c>
      <c r="F18" s="23">
        <f>F19+F20</f>
        <v>10381026</v>
      </c>
      <c r="G18" s="23">
        <f>G19+G20</f>
        <v>10381026</v>
      </c>
      <c r="H18" s="23">
        <f>H19+H20</f>
        <v>1780834.08</v>
      </c>
      <c r="I18" s="23">
        <f>I19+I20</f>
        <v>1717610.76</v>
      </c>
      <c r="J18" s="23">
        <f>J19+J20</f>
        <v>673042.9</v>
      </c>
    </row>
    <row r="19" spans="5:10" ht="14.25">
      <c r="E19" s="22" t="s">
        <v>30</v>
      </c>
      <c r="F19" s="23">
        <v>10381026</v>
      </c>
      <c r="G19" s="23">
        <v>10381026</v>
      </c>
      <c r="H19" s="23">
        <v>1780834.08</v>
      </c>
      <c r="I19" s="23">
        <v>1717610.76</v>
      </c>
      <c r="J19" s="23">
        <v>673042.9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6000000</v>
      </c>
      <c r="G24" s="19">
        <f>G25+G28</f>
        <v>6000000</v>
      </c>
      <c r="H24" s="19">
        <f>H25+H28</f>
        <v>4324658.86</v>
      </c>
      <c r="I24" s="19">
        <f>I25+I28</f>
        <v>3672914.01</v>
      </c>
      <c r="J24" s="19">
        <f>J25+J28</f>
        <v>1746124.94</v>
      </c>
    </row>
    <row r="25" spans="3:10" ht="14.25">
      <c r="C25" s="20" t="s">
        <v>40</v>
      </c>
      <c r="D25" s="20" t="s">
        <v>41</v>
      </c>
      <c r="E25" s="20"/>
      <c r="F25" s="21">
        <f>F26+F27</f>
        <v>6000000</v>
      </c>
      <c r="G25" s="21">
        <f>G26+G27</f>
        <v>6000000</v>
      </c>
      <c r="H25" s="21">
        <f>H26+H27</f>
        <v>4324658.86</v>
      </c>
      <c r="I25" s="21">
        <f>I26+I27</f>
        <v>3672914.01</v>
      </c>
      <c r="J25" s="21">
        <f>J26+J27</f>
        <v>1746124.94</v>
      </c>
    </row>
    <row r="26" spans="4:10" ht="14.25">
      <c r="D26" s="22" t="s">
        <v>42</v>
      </c>
      <c r="E26" s="22" t="s">
        <v>43</v>
      </c>
      <c r="F26" s="23">
        <v>6000000</v>
      </c>
      <c r="G26" s="23">
        <v>6000000</v>
      </c>
      <c r="H26" s="23">
        <v>4324658.86</v>
      </c>
      <c r="I26" s="23">
        <v>3672914.01</v>
      </c>
      <c r="J26" s="23">
        <v>1746124.94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66924723</v>
      </c>
      <c r="G31" s="19">
        <f>G32+G34+G65+G85+G89+G92+G94</f>
        <v>66929584.03</v>
      </c>
      <c r="H31" s="19">
        <f>H32+H34+H65+H85+H89+H92+H94</f>
        <v>47710602.85</v>
      </c>
      <c r="I31" s="19">
        <f>I32+I34+I65+I85+I89+I92+I94</f>
        <v>37110527.449999996</v>
      </c>
      <c r="J31" s="19">
        <f>J32+J34+J65+J85+J89+J92+J94</f>
        <v>10839773.190000001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43167509</v>
      </c>
      <c r="G34" s="21">
        <f>G35+G56+G62</f>
        <v>43167509</v>
      </c>
      <c r="H34" s="21">
        <f>H35+H56+H62</f>
        <v>32760314.050000004</v>
      </c>
      <c r="I34" s="21">
        <f>I35+I56+I62</f>
        <v>24230689.669999998</v>
      </c>
      <c r="J34" s="21">
        <f>J35+J56+J62</f>
        <v>6700494.2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42743212</v>
      </c>
      <c r="G35" s="23">
        <f>G36+G37+G38+G39+G40+G41+G42+G43+G44+G45+G46+G47+G48+G49+G50+G51+G52+G53+G54+G55</f>
        <v>42743212</v>
      </c>
      <c r="H35" s="23">
        <f>H36+H37+H38+H39+H40+H41+H42+H43+H44+H45+H46+H47+H48+H49+H50+H51+H52+H53+H54+H55</f>
        <v>32148147.580000002</v>
      </c>
      <c r="I35" s="23">
        <f>I36+I37+I38+I39+I40+I41+I42+I43+I44+I45+I46+I47+I48+I49+I50+I51+I52+I53+I54+I55</f>
        <v>23808870.089999996</v>
      </c>
      <c r="J35" s="23">
        <f>J36+J37+J38+J39+J40+J41+J42+J43+J44+J45+J46+J47+J48+J49+J50+J51+J52+J53+J54+J55</f>
        <v>6505862</v>
      </c>
    </row>
    <row r="36" spans="5:10" ht="14.25">
      <c r="E36" s="22" t="s">
        <v>60</v>
      </c>
      <c r="F36" s="23">
        <v>21068334</v>
      </c>
      <c r="G36" s="23">
        <v>21068334</v>
      </c>
      <c r="H36" s="23">
        <v>15940470.93</v>
      </c>
      <c r="I36" s="23">
        <v>11863989.24</v>
      </c>
      <c r="J36" s="23">
        <v>2623787.92</v>
      </c>
    </row>
    <row r="37" spans="5:10" ht="14.25">
      <c r="E37" s="22" t="s">
        <v>61</v>
      </c>
      <c r="F37" s="23">
        <v>11634506</v>
      </c>
      <c r="G37" s="23">
        <v>11634506</v>
      </c>
      <c r="H37" s="23">
        <v>8715621.28</v>
      </c>
      <c r="I37" s="23">
        <v>6364469.05</v>
      </c>
      <c r="J37" s="23">
        <v>2119962.1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57753</v>
      </c>
      <c r="G39" s="23">
        <v>57753</v>
      </c>
      <c r="H39" s="23">
        <v>30926.32</v>
      </c>
      <c r="I39" s="23">
        <v>30926.32</v>
      </c>
      <c r="J39" s="23">
        <v>165</v>
      </c>
    </row>
    <row r="40" spans="5:10" ht="14.25">
      <c r="E40" s="22" t="s">
        <v>64</v>
      </c>
      <c r="F40" s="23">
        <v>485000</v>
      </c>
      <c r="G40" s="23">
        <v>485000</v>
      </c>
      <c r="H40" s="23">
        <v>382448.24</v>
      </c>
      <c r="I40" s="23">
        <v>382448.24</v>
      </c>
      <c r="J40" s="23">
        <v>34159.6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1963.05</v>
      </c>
      <c r="I43" s="23">
        <v>1586.05</v>
      </c>
      <c r="J43" s="23">
        <v>0</v>
      </c>
    </row>
    <row r="44" spans="5:10" ht="14.25">
      <c r="E44" s="22" t="s">
        <v>68</v>
      </c>
      <c r="F44" s="23">
        <v>9487016</v>
      </c>
      <c r="G44" s="23">
        <v>9487016</v>
      </c>
      <c r="H44" s="23">
        <v>7070294.78</v>
      </c>
      <c r="I44" s="23">
        <v>5163775.63</v>
      </c>
      <c r="J44" s="23">
        <v>1724796.48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3063</v>
      </c>
      <c r="G51" s="23">
        <v>3063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7540</v>
      </c>
      <c r="G55" s="23">
        <v>7540</v>
      </c>
      <c r="H55" s="23">
        <v>6422.98</v>
      </c>
      <c r="I55" s="23">
        <v>1675.56</v>
      </c>
      <c r="J55" s="23">
        <v>2990.9</v>
      </c>
    </row>
    <row r="56" spans="4:10" ht="14.25">
      <c r="D56" s="22" t="s">
        <v>80</v>
      </c>
      <c r="E56" s="22" t="s">
        <v>27</v>
      </c>
      <c r="F56" s="23">
        <f>F57+F58+F59+F60+F61</f>
        <v>184461</v>
      </c>
      <c r="G56" s="23">
        <f>G57+G58+G59+G60+G61</f>
        <v>184461</v>
      </c>
      <c r="H56" s="23">
        <f>H57+H58+H59+H60+H61</f>
        <v>351082.44</v>
      </c>
      <c r="I56" s="23">
        <f>I57+I58+I59+I60+I61</f>
        <v>209308.32</v>
      </c>
      <c r="J56" s="23">
        <f>J57+J58+J59+J60+J61</f>
        <v>164255.17</v>
      </c>
    </row>
    <row r="57" spans="5:10" ht="14.25">
      <c r="E57" s="22" t="s">
        <v>81</v>
      </c>
      <c r="F57" s="23">
        <v>149935</v>
      </c>
      <c r="G57" s="23">
        <v>149935</v>
      </c>
      <c r="H57" s="23">
        <v>261963.42</v>
      </c>
      <c r="I57" s="23">
        <v>177299.59</v>
      </c>
      <c r="J57" s="23">
        <v>119695.66</v>
      </c>
    </row>
    <row r="58" spans="5:10" ht="14.25">
      <c r="E58" s="22" t="s">
        <v>82</v>
      </c>
      <c r="F58" s="23">
        <v>34526</v>
      </c>
      <c r="G58" s="23">
        <v>34526</v>
      </c>
      <c r="H58" s="23">
        <v>89119.02</v>
      </c>
      <c r="I58" s="23">
        <v>32008.73</v>
      </c>
      <c r="J58" s="23">
        <v>44559.51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239836</v>
      </c>
      <c r="G62" s="23">
        <f>G63+G64</f>
        <v>239836</v>
      </c>
      <c r="H62" s="23">
        <f>H63+H64</f>
        <v>261084.03</v>
      </c>
      <c r="I62" s="23">
        <f>I63+I64</f>
        <v>212511.26</v>
      </c>
      <c r="J62" s="23">
        <f>J63+J64</f>
        <v>30377.03</v>
      </c>
    </row>
    <row r="63" spans="5:10" ht="14.25">
      <c r="E63" s="22" t="s">
        <v>88</v>
      </c>
      <c r="F63" s="23">
        <v>190372</v>
      </c>
      <c r="G63" s="23">
        <v>190372</v>
      </c>
      <c r="H63" s="23">
        <v>256498.18</v>
      </c>
      <c r="I63" s="23">
        <v>209023.35</v>
      </c>
      <c r="J63" s="23">
        <v>22180.69</v>
      </c>
    </row>
    <row r="64" spans="5:10" ht="14.25">
      <c r="E64" s="22" t="s">
        <v>89</v>
      </c>
      <c r="F64" s="23">
        <v>49464</v>
      </c>
      <c r="G64" s="23">
        <v>49464</v>
      </c>
      <c r="H64" s="23">
        <v>4585.85</v>
      </c>
      <c r="I64" s="23">
        <v>3487.91</v>
      </c>
      <c r="J64" s="23">
        <v>8196.34</v>
      </c>
    </row>
    <row r="65" spans="3:10" ht="14.25">
      <c r="C65" s="20" t="s">
        <v>90</v>
      </c>
      <c r="D65" s="20" t="s">
        <v>91</v>
      </c>
      <c r="E65" s="20"/>
      <c r="F65" s="21">
        <f>F66+F71+F82</f>
        <v>15651480</v>
      </c>
      <c r="G65" s="21">
        <f>G66+G71+G82</f>
        <v>15651480</v>
      </c>
      <c r="H65" s="21">
        <f>H66+H71+H82</f>
        <v>10379010.17</v>
      </c>
      <c r="I65" s="21">
        <f>I66+I71+I82</f>
        <v>8745382.6</v>
      </c>
      <c r="J65" s="21">
        <f>J66+J71+J82</f>
        <v>3627423.56</v>
      </c>
    </row>
    <row r="66" spans="4:10" ht="14.25">
      <c r="D66" s="22" t="s">
        <v>92</v>
      </c>
      <c r="E66" s="22" t="s">
        <v>59</v>
      </c>
      <c r="F66" s="23">
        <f>F67+F68+F69+F70</f>
        <v>9229805</v>
      </c>
      <c r="G66" s="23">
        <f>G67+G68+G69+G70</f>
        <v>9229805</v>
      </c>
      <c r="H66" s="23">
        <f>H67+H68+H69+H70</f>
        <v>5485133.4</v>
      </c>
      <c r="I66" s="23">
        <f>I67+I68+I69+I70</f>
        <v>5335211.800000001</v>
      </c>
      <c r="J66" s="23">
        <f>J67+J68+J69+J70</f>
        <v>1115855.66</v>
      </c>
    </row>
    <row r="67" spans="5:10" ht="14.25">
      <c r="E67" s="22" t="s">
        <v>93</v>
      </c>
      <c r="F67" s="23">
        <v>8200000</v>
      </c>
      <c r="G67" s="23">
        <v>8200000</v>
      </c>
      <c r="H67" s="23">
        <v>4697233.2</v>
      </c>
      <c r="I67" s="23">
        <v>4652620.98</v>
      </c>
      <c r="J67" s="23">
        <v>955400.38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1029805</v>
      </c>
      <c r="G70" s="23">
        <v>1029805</v>
      </c>
      <c r="H70" s="23">
        <v>787900.2</v>
      </c>
      <c r="I70" s="23">
        <v>682590.82</v>
      </c>
      <c r="J70" s="23">
        <v>160455.28</v>
      </c>
    </row>
    <row r="71" spans="4:10" ht="14.25">
      <c r="D71" s="22" t="s">
        <v>97</v>
      </c>
      <c r="E71" s="22" t="s">
        <v>98</v>
      </c>
      <c r="F71" s="23">
        <f>F72+F73+F74+F75+F76+F77+F78+F79+F80+F81</f>
        <v>5934920</v>
      </c>
      <c r="G71" s="23">
        <f>G72+G73+G74+G75+G76+G77+G78+G79+G80+G81</f>
        <v>5934920</v>
      </c>
      <c r="H71" s="23">
        <f>H72+H73+H74+H75+H76+H77+H78+H79+H80+H81</f>
        <v>4419606.94</v>
      </c>
      <c r="I71" s="23">
        <f>I72+I73+I74+I75+I76+I77+I78+I79+I80+I81</f>
        <v>3406129.27</v>
      </c>
      <c r="J71" s="23">
        <f>J72+J73+J74+J75+J76+J77+J78+J79+J80+J81</f>
        <v>2489349.54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1514600</v>
      </c>
      <c r="G74" s="23">
        <v>1514600</v>
      </c>
      <c r="H74" s="23">
        <v>1415568.06</v>
      </c>
      <c r="I74" s="23">
        <v>767372.01</v>
      </c>
      <c r="J74" s="23">
        <v>789496.99</v>
      </c>
    </row>
    <row r="75" spans="5:10" ht="14.25">
      <c r="E75" s="22" t="s">
        <v>102</v>
      </c>
      <c r="F75" s="23">
        <v>2007946</v>
      </c>
      <c r="G75" s="23">
        <v>2007946</v>
      </c>
      <c r="H75" s="23">
        <v>1013831.83</v>
      </c>
      <c r="I75" s="23">
        <v>894816.47</v>
      </c>
      <c r="J75" s="23">
        <v>1008587.8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54.36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2412374</v>
      </c>
      <c r="G80" s="23">
        <v>2412374</v>
      </c>
      <c r="H80" s="23">
        <v>1990207.05</v>
      </c>
      <c r="I80" s="23">
        <v>1743940.79</v>
      </c>
      <c r="J80" s="23">
        <v>691210.39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486755</v>
      </c>
      <c r="G82" s="23">
        <f>G83+G84</f>
        <v>486755</v>
      </c>
      <c r="H82" s="23">
        <f>H83+H84</f>
        <v>474269.83</v>
      </c>
      <c r="I82" s="23">
        <f>I83+I84</f>
        <v>4041.53</v>
      </c>
      <c r="J82" s="23">
        <f>J83+J84</f>
        <v>22218.36</v>
      </c>
    </row>
    <row r="83" spans="5:10" ht="14.25">
      <c r="E83" s="22" t="s">
        <v>111</v>
      </c>
      <c r="F83" s="23">
        <v>486755</v>
      </c>
      <c r="G83" s="23">
        <v>486755</v>
      </c>
      <c r="H83" s="23">
        <v>474269.83</v>
      </c>
      <c r="I83" s="23">
        <v>4041.53</v>
      </c>
      <c r="J83" s="23">
        <v>22218.36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858500</v>
      </c>
      <c r="G85" s="21">
        <f>G86+G87+G88</f>
        <v>858500</v>
      </c>
      <c r="H85" s="21">
        <f>H86+H87+H88</f>
        <v>618916.43</v>
      </c>
      <c r="I85" s="21">
        <f>I86+I87+I88</f>
        <v>616576.43</v>
      </c>
      <c r="J85" s="21">
        <f>J86+J87+J88</f>
        <v>13775.14</v>
      </c>
    </row>
    <row r="86" spans="4:10" ht="14.25">
      <c r="D86" s="22" t="s">
        <v>115</v>
      </c>
      <c r="E86" s="22" t="s">
        <v>116</v>
      </c>
      <c r="F86" s="23">
        <v>858500</v>
      </c>
      <c r="G86" s="23">
        <v>858500</v>
      </c>
      <c r="H86" s="23">
        <v>618916.43</v>
      </c>
      <c r="I86" s="23">
        <v>616576.43</v>
      </c>
      <c r="J86" s="23">
        <v>13775.14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1010236</v>
      </c>
      <c r="G89" s="21">
        <f>G90+G91</f>
        <v>1010236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1010236</v>
      </c>
      <c r="G91" s="23">
        <v>1010236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476985</v>
      </c>
      <c r="G92" s="21">
        <f>G93</f>
        <v>476985</v>
      </c>
      <c r="H92" s="21">
        <f>H93</f>
        <v>300638.66</v>
      </c>
      <c r="I92" s="21">
        <f>I93</f>
        <v>239957.81</v>
      </c>
      <c r="J92" s="21">
        <f>J93</f>
        <v>62216.41</v>
      </c>
    </row>
    <row r="93" spans="4:10" ht="14.25">
      <c r="D93" s="22" t="s">
        <v>129</v>
      </c>
      <c r="E93" s="22" t="s">
        <v>130</v>
      </c>
      <c r="F93" s="23">
        <v>476985</v>
      </c>
      <c r="G93" s="23">
        <v>476985</v>
      </c>
      <c r="H93" s="23">
        <v>300638.66</v>
      </c>
      <c r="I93" s="23">
        <v>239957.81</v>
      </c>
      <c r="J93" s="23">
        <v>62216.41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5760013</v>
      </c>
      <c r="G94" s="21">
        <f>G95+G96+G97+G98+G99+G100+G101</f>
        <v>5764874.03</v>
      </c>
      <c r="H94" s="21">
        <f>H95+H96+H97+H98+H99+H100+H101</f>
        <v>3651723.54</v>
      </c>
      <c r="I94" s="21">
        <f>I95+I96+I97+I98+I99+I100+I101</f>
        <v>3277920.94</v>
      </c>
      <c r="J94" s="21">
        <f>J95+J96+J97+J98+J99+J100+J101</f>
        <v>435863.88</v>
      </c>
    </row>
    <row r="95" spans="4:10" ht="14.25">
      <c r="D95" s="22" t="s">
        <v>133</v>
      </c>
      <c r="E95" s="22" t="s">
        <v>134</v>
      </c>
      <c r="F95" s="23">
        <v>3500000</v>
      </c>
      <c r="G95" s="23">
        <v>3500000</v>
      </c>
      <c r="H95" s="23">
        <v>2631034.83</v>
      </c>
      <c r="I95" s="23">
        <v>2258762.83</v>
      </c>
      <c r="J95" s="23">
        <v>232049.28</v>
      </c>
    </row>
    <row r="96" spans="4:10" ht="14.25">
      <c r="D96" s="22" t="s">
        <v>135</v>
      </c>
      <c r="E96" s="22" t="s">
        <v>136</v>
      </c>
      <c r="F96" s="23">
        <v>500000</v>
      </c>
      <c r="G96" s="23">
        <v>500000</v>
      </c>
      <c r="H96" s="23">
        <v>437730.4</v>
      </c>
      <c r="I96" s="23">
        <v>437730.4</v>
      </c>
      <c r="J96" s="23">
        <v>0</v>
      </c>
    </row>
    <row r="97" spans="4:10" ht="14.25">
      <c r="D97" s="22" t="s">
        <v>137</v>
      </c>
      <c r="E97" s="22" t="s">
        <v>138</v>
      </c>
      <c r="F97" s="23">
        <v>300000</v>
      </c>
      <c r="G97" s="23">
        <v>300000</v>
      </c>
      <c r="H97" s="23">
        <v>188607.15</v>
      </c>
      <c r="I97" s="23">
        <v>188590.96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822245</v>
      </c>
      <c r="G100" s="23">
        <v>822245</v>
      </c>
      <c r="H100" s="23">
        <v>341962.43</v>
      </c>
      <c r="I100" s="23">
        <v>341962.43</v>
      </c>
      <c r="J100" s="23">
        <v>198824.63</v>
      </c>
    </row>
    <row r="101" spans="4:10" ht="14.25">
      <c r="D101" s="22" t="s">
        <v>145</v>
      </c>
      <c r="E101" s="22" t="s">
        <v>146</v>
      </c>
      <c r="F101" s="23">
        <v>637768</v>
      </c>
      <c r="G101" s="23">
        <v>642629.03</v>
      </c>
      <c r="H101" s="23">
        <v>52388.73</v>
      </c>
      <c r="I101" s="23">
        <v>50874.32</v>
      </c>
      <c r="J101" s="23">
        <v>4989.97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177308150</v>
      </c>
      <c r="G102" s="19">
        <f>G103+G113+G121+G127+G135+G138+G141</f>
        <v>178989785.63</v>
      </c>
      <c r="H102" s="19">
        <f>H103+H113+H121+H127+H135+H138+H141</f>
        <v>135556708.41</v>
      </c>
      <c r="I102" s="19">
        <f>I103+I113+I121+I127+I135+I138+I141</f>
        <v>132350264.25</v>
      </c>
      <c r="J102" s="19">
        <f>J103+J113+J121+J127+J135+J138+J141</f>
        <v>12028652.3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2660103</v>
      </c>
      <c r="G103" s="21">
        <f>G104+G107+G108+G109+G110+G111+G112</f>
        <v>2660103</v>
      </c>
      <c r="H103" s="21">
        <f>H104+H107+H108+H109+H110+H111+H112</f>
        <v>2957984.89</v>
      </c>
      <c r="I103" s="21">
        <f>I104+I107+I108+I109+I110+I111+I112</f>
        <v>2957984.89</v>
      </c>
      <c r="J103" s="21">
        <f>J104+J107+J108+J109+J110+J111+J112</f>
        <v>1774659.12</v>
      </c>
    </row>
    <row r="104" spans="4:10" ht="14.25">
      <c r="D104" s="22" t="s">
        <v>151</v>
      </c>
      <c r="E104" s="22" t="s">
        <v>152</v>
      </c>
      <c r="F104" s="23">
        <f>F105+F106</f>
        <v>2660103</v>
      </c>
      <c r="G104" s="23">
        <f>G105+G106</f>
        <v>2660103</v>
      </c>
      <c r="H104" s="23">
        <f>H105+H106</f>
        <v>2957984.89</v>
      </c>
      <c r="I104" s="23">
        <f>I105+I106</f>
        <v>2957984.89</v>
      </c>
      <c r="J104" s="23">
        <f>J105+J106</f>
        <v>1774659.12</v>
      </c>
    </row>
    <row r="105" spans="5:10" ht="14.25">
      <c r="E105" s="22" t="s">
        <v>153</v>
      </c>
      <c r="F105" s="23">
        <v>250103</v>
      </c>
      <c r="G105" s="23">
        <v>250103</v>
      </c>
      <c r="H105" s="23">
        <v>312328.14</v>
      </c>
      <c r="I105" s="23">
        <v>312328.14</v>
      </c>
      <c r="J105" s="23">
        <v>0</v>
      </c>
    </row>
    <row r="106" spans="5:10" ht="14.25">
      <c r="E106" s="22" t="s">
        <v>154</v>
      </c>
      <c r="F106" s="23">
        <v>2410000</v>
      </c>
      <c r="G106" s="23">
        <v>2410000</v>
      </c>
      <c r="H106" s="23">
        <v>2645656.75</v>
      </c>
      <c r="I106" s="23">
        <v>2645656.75</v>
      </c>
      <c r="J106" s="23">
        <v>1774659.12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4041403</v>
      </c>
      <c r="G113" s="21">
        <f>G114+G115+G116+G117+G118+G119+G120</f>
        <v>5723038.63</v>
      </c>
      <c r="H113" s="21">
        <f>H114+H115+H116+H117+H118+H119+H120</f>
        <v>4705883.55</v>
      </c>
      <c r="I113" s="21">
        <f>I114+I115+I116+I117+I118+I119+I120</f>
        <v>3316695.39</v>
      </c>
      <c r="J113" s="21">
        <f>J114+J115+J116+J117+J118+J119+J120</f>
        <v>2773531.93</v>
      </c>
    </row>
    <row r="114" spans="4:10" ht="14.25">
      <c r="D114" s="22" t="s">
        <v>169</v>
      </c>
      <c r="E114" s="22" t="s">
        <v>170</v>
      </c>
      <c r="F114" s="23">
        <v>4041403</v>
      </c>
      <c r="G114" s="23">
        <v>5723038.63</v>
      </c>
      <c r="H114" s="23">
        <v>4705883.55</v>
      </c>
      <c r="I114" s="23">
        <v>3316695.39</v>
      </c>
      <c r="J114" s="23">
        <v>2732331.93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41200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170606644</v>
      </c>
      <c r="G121" s="21">
        <f>G122+G125+G126</f>
        <v>170606644</v>
      </c>
      <c r="H121" s="21">
        <f>H122+H125+H126</f>
        <v>127886114.97</v>
      </c>
      <c r="I121" s="21">
        <f>I122+I125+I126</f>
        <v>126068858.97</v>
      </c>
      <c r="J121" s="21">
        <f>J122+J125+J126</f>
        <v>7480461.25</v>
      </c>
    </row>
    <row r="122" spans="4:10" ht="14.25">
      <c r="D122" s="22" t="s">
        <v>182</v>
      </c>
      <c r="E122" s="22" t="s">
        <v>183</v>
      </c>
      <c r="F122" s="23">
        <f>F123+F124</f>
        <v>170606644</v>
      </c>
      <c r="G122" s="23">
        <f>G123+G124</f>
        <v>170606644</v>
      </c>
      <c r="H122" s="23">
        <f>H123+H124</f>
        <v>127886114.97</v>
      </c>
      <c r="I122" s="23">
        <f>I123+I124</f>
        <v>126068858.97</v>
      </c>
      <c r="J122" s="23">
        <f>J123+J124</f>
        <v>7480461.25</v>
      </c>
    </row>
    <row r="123" spans="5:10" ht="14.25">
      <c r="E123" s="22" t="s">
        <v>184</v>
      </c>
      <c r="F123" s="23">
        <v>165931911</v>
      </c>
      <c r="G123" s="23">
        <v>165931911</v>
      </c>
      <c r="H123" s="23">
        <v>124854796.92</v>
      </c>
      <c r="I123" s="23">
        <v>124854796.92</v>
      </c>
      <c r="J123" s="23">
        <v>5011602</v>
      </c>
    </row>
    <row r="124" spans="5:10" ht="14.25">
      <c r="E124" s="22" t="s">
        <v>185</v>
      </c>
      <c r="F124" s="23">
        <v>4674733</v>
      </c>
      <c r="G124" s="23">
        <v>4674733</v>
      </c>
      <c r="H124" s="23">
        <v>3031318.05</v>
      </c>
      <c r="I124" s="23">
        <v>1214062.05</v>
      </c>
      <c r="J124" s="23">
        <v>2468859.25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0</v>
      </c>
      <c r="G127" s="21">
        <f>G128+G129+G130+G131+G132+G133+G134</f>
        <v>0</v>
      </c>
      <c r="H127" s="21">
        <f>H128+H129+H130+H131+H132+H133+H134</f>
        <v>0</v>
      </c>
      <c r="I127" s="21">
        <f>I128+I129+I130+I131+I132+I133+I134</f>
        <v>0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6725</v>
      </c>
      <c r="I141" s="21">
        <f>I142+I143+I144+I145+I146</f>
        <v>6725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6725</v>
      </c>
      <c r="I145" s="23">
        <v>6725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4833260</v>
      </c>
      <c r="G147" s="19">
        <f>G148+G156+G165+G174+G178+G185+G191+G193</f>
        <v>4833260</v>
      </c>
      <c r="H147" s="19">
        <f>H148+H156+H165+H174+H178+H185+H191+H193</f>
        <v>2158202.3000000003</v>
      </c>
      <c r="I147" s="19">
        <f>I148+I156+I165+I174+I178+I185+I191+I193</f>
        <v>1835311.29</v>
      </c>
      <c r="J147" s="19">
        <f>J148+J156+J165+J174+J178+J185+J191+J193</f>
        <v>3069974.3200000003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575367</v>
      </c>
      <c r="G174" s="21">
        <f>G175+G176+G177</f>
        <v>575367</v>
      </c>
      <c r="H174" s="21">
        <f>H175+H176+H177</f>
        <v>0</v>
      </c>
      <c r="I174" s="21">
        <f>I175+I176+I177</f>
        <v>0</v>
      </c>
      <c r="J174" s="21">
        <f>J175+J176+J177</f>
        <v>400000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400000</v>
      </c>
      <c r="G176" s="23">
        <v>400000</v>
      </c>
      <c r="H176" s="23">
        <v>0</v>
      </c>
      <c r="I176" s="23">
        <v>0</v>
      </c>
      <c r="J176" s="23">
        <v>400000</v>
      </c>
    </row>
    <row r="177" spans="4:10" ht="14.25">
      <c r="D177" s="22" t="s">
        <v>276</v>
      </c>
      <c r="E177" s="22" t="s">
        <v>277</v>
      </c>
      <c r="F177" s="23">
        <v>175367</v>
      </c>
      <c r="G177" s="23">
        <v>175367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1033216</v>
      </c>
      <c r="G178" s="21">
        <f>G179+G180+G181+G182+G183+G184</f>
        <v>1033216</v>
      </c>
      <c r="H178" s="21">
        <f>H179+H180+H181+H182+H183+H184</f>
        <v>692707.03</v>
      </c>
      <c r="I178" s="21">
        <f>I179+I180+I181+I182+I183+I184</f>
        <v>689219.82</v>
      </c>
      <c r="J178" s="21">
        <f>J179+J180+J181+J182+J183+J184</f>
        <v>11029.83</v>
      </c>
    </row>
    <row r="179" spans="4:10" ht="14.25">
      <c r="D179" s="22" t="s">
        <v>280</v>
      </c>
      <c r="E179" s="22" t="s">
        <v>281</v>
      </c>
      <c r="F179" s="23">
        <v>1033216</v>
      </c>
      <c r="G179" s="23">
        <v>1033216</v>
      </c>
      <c r="H179" s="23">
        <v>692707.03</v>
      </c>
      <c r="I179" s="23">
        <v>689219.82</v>
      </c>
      <c r="J179" s="23">
        <v>11029.83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3221677</v>
      </c>
      <c r="G185" s="21">
        <f>G186+G187+G188+G189+G190</f>
        <v>3221677</v>
      </c>
      <c r="H185" s="21">
        <f>H186+H187+H188+H189+H190</f>
        <v>838765.09</v>
      </c>
      <c r="I185" s="21">
        <f>I186+I187+I188+I189+I190</f>
        <v>519361.29</v>
      </c>
      <c r="J185" s="21">
        <f>J186+J187+J188+J189+J190</f>
        <v>2658944.49</v>
      </c>
    </row>
    <row r="186" spans="4:10" ht="14.25">
      <c r="D186" s="22" t="s">
        <v>293</v>
      </c>
      <c r="E186" s="22" t="s">
        <v>294</v>
      </c>
      <c r="F186" s="23">
        <v>3221677</v>
      </c>
      <c r="G186" s="23">
        <v>3221677</v>
      </c>
      <c r="H186" s="23">
        <v>838765.09</v>
      </c>
      <c r="I186" s="23">
        <v>519361.29</v>
      </c>
      <c r="J186" s="23">
        <v>2658944.49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3000</v>
      </c>
      <c r="G191" s="21">
        <f>G192</f>
        <v>3000</v>
      </c>
      <c r="H191" s="21">
        <f>H192</f>
        <v>626730.18</v>
      </c>
      <c r="I191" s="21">
        <f>I192</f>
        <v>626730.18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3000</v>
      </c>
      <c r="G192" s="23">
        <v>3000</v>
      </c>
      <c r="H192" s="23">
        <v>626730.18</v>
      </c>
      <c r="I192" s="23">
        <v>626730.18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337649146</v>
      </c>
      <c r="G195" s="19">
        <f>G10+G24+G31+G102+G147</f>
        <v>339335642.65999997</v>
      </c>
      <c r="H195" s="19">
        <f>H10+H24+H31+H102+H147</f>
        <v>260534323.31</v>
      </c>
      <c r="I195" s="19">
        <f>I10+I24+I31+I102+I147</f>
        <v>237594066.22</v>
      </c>
      <c r="J195" s="19">
        <f>J10+J24+J31+J102+J147</f>
        <v>32244653.270000003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1" max="11" width="9.14062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29149820</v>
      </c>
      <c r="G10" s="19">
        <f>G11+G16+G34</f>
        <v>30288156.71</v>
      </c>
      <c r="H10" s="19">
        <f>H11+H16+H34</f>
        <v>12076654.29</v>
      </c>
      <c r="I10" s="19">
        <f>I11+I16+I34</f>
        <v>9791475.09</v>
      </c>
      <c r="J10" s="19">
        <f>J11+J16+J34</f>
        <v>452952.16000000003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13771796</v>
      </c>
      <c r="G11" s="21">
        <f>G12+G13+G14+G15</f>
        <v>14249584.81</v>
      </c>
      <c r="H11" s="21">
        <f>H12+H13+H14+H15</f>
        <v>1381938.91</v>
      </c>
      <c r="I11" s="21">
        <f>I12+I13+I14+I15</f>
        <v>1381938.91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477788.81</v>
      </c>
      <c r="H12" s="23">
        <v>477788.81</v>
      </c>
      <c r="I12" s="23">
        <v>477788.81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1151184</v>
      </c>
      <c r="G14" s="23">
        <v>1151184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12620612</v>
      </c>
      <c r="G15" s="23">
        <v>12620612</v>
      </c>
      <c r="H15" s="23">
        <v>904150.1</v>
      </c>
      <c r="I15" s="23">
        <v>904150.1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3127727</v>
      </c>
      <c r="G16" s="21">
        <f>G17+G20+G25+G26+G30+G31+G32+G33</f>
        <v>3127727</v>
      </c>
      <c r="H16" s="21">
        <f>H17+H20+H25+H26+H30+H31+H32+H33</f>
        <v>38566.36</v>
      </c>
      <c r="I16" s="21">
        <f>I17+I20+I25+I26+I30+I31+I32+I33</f>
        <v>38566.36</v>
      </c>
      <c r="J16" s="21">
        <f>J17+J20+J25+J26+J30+J31+J32+J33</f>
        <v>277001</v>
      </c>
    </row>
    <row r="17" spans="4:10" ht="14.25">
      <c r="D17" s="22" t="s">
        <v>323</v>
      </c>
      <c r="E17" s="22" t="s">
        <v>324</v>
      </c>
      <c r="F17" s="23">
        <f>F18+F19</f>
        <v>1500000</v>
      </c>
      <c r="G17" s="23">
        <f>G18+G19</f>
        <v>1500000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1500000</v>
      </c>
      <c r="G18" s="23">
        <v>1500000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1627727</v>
      </c>
      <c r="G25" s="23">
        <v>1627727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38566.36</v>
      </c>
      <c r="I33" s="23">
        <v>38566.36</v>
      </c>
      <c r="J33" s="23">
        <v>277001</v>
      </c>
    </row>
    <row r="34" spans="3:10" ht="14.25">
      <c r="C34" s="20" t="s">
        <v>348</v>
      </c>
      <c r="D34" s="20" t="s">
        <v>349</v>
      </c>
      <c r="E34" s="20"/>
      <c r="F34" s="21">
        <f>F35+F36</f>
        <v>12250297</v>
      </c>
      <c r="G34" s="21">
        <f>G35+G36</f>
        <v>12910844.9</v>
      </c>
      <c r="H34" s="21">
        <f>H35+H36</f>
        <v>10656149.02</v>
      </c>
      <c r="I34" s="21">
        <f>I35+I36</f>
        <v>8370969.82</v>
      </c>
      <c r="J34" s="21">
        <f>J35+J36</f>
        <v>175951.16</v>
      </c>
    </row>
    <row r="35" spans="4:10" ht="14.25">
      <c r="D35" s="22" t="s">
        <v>350</v>
      </c>
      <c r="E35" s="22" t="s">
        <v>351</v>
      </c>
      <c r="F35" s="23">
        <v>10550297</v>
      </c>
      <c r="G35" s="23">
        <v>11210844.9</v>
      </c>
      <c r="H35" s="23">
        <v>5945383.24</v>
      </c>
      <c r="I35" s="23">
        <v>4913401.37</v>
      </c>
      <c r="J35" s="23">
        <v>0</v>
      </c>
    </row>
    <row r="36" spans="4:10" ht="14.25">
      <c r="D36" s="22" t="s">
        <v>352</v>
      </c>
      <c r="E36" s="22" t="s">
        <v>353</v>
      </c>
      <c r="F36" s="23">
        <v>1700000</v>
      </c>
      <c r="G36" s="23">
        <v>1700000</v>
      </c>
      <c r="H36" s="23">
        <v>4710765.78</v>
      </c>
      <c r="I36" s="23">
        <v>3457568.45</v>
      </c>
      <c r="J36" s="23">
        <v>175951.16</v>
      </c>
    </row>
    <row r="37" spans="4:10" ht="14.25">
      <c r="D37" s="22" t="s">
        <v>354</v>
      </c>
      <c r="E37" s="22" t="s">
        <v>355</v>
      </c>
      <c r="F37" s="23">
        <v>0</v>
      </c>
      <c r="G37" s="23">
        <v>262471.35</v>
      </c>
      <c r="H37" s="23">
        <v>262471.35</v>
      </c>
      <c r="I37" s="23">
        <v>262471.35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20177237</v>
      </c>
      <c r="G38" s="19">
        <f>G39+G47+G55+G61+G69+G72+G75</f>
        <v>23782297</v>
      </c>
      <c r="H38" s="19">
        <f>H39+H47+H55+H61+H69+H72+H75</f>
        <v>6347762.59</v>
      </c>
      <c r="I38" s="19">
        <f>I39+I47+I55+I61+I69+I72+I75</f>
        <v>6061250.59</v>
      </c>
      <c r="J38" s="19">
        <f>J39+J47+J55+J61+J69+J72+J75</f>
        <v>1945978.61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9685890</v>
      </c>
      <c r="G39" s="21">
        <f>G40+G41+G42+G43+G44+G45+G46</f>
        <v>10831938</v>
      </c>
      <c r="H39" s="21">
        <f>H40+H41+H42+H43+H44+H45+H46</f>
        <v>1839943.04</v>
      </c>
      <c r="I39" s="21">
        <f>I40+I41+I42+I43+I44+I45+I46</f>
        <v>1839943.04</v>
      </c>
      <c r="J39" s="21">
        <f>J40+J41+J42+J43+J44+J45+J46</f>
        <v>1394922.37</v>
      </c>
    </row>
    <row r="40" spans="4:10" ht="14.25">
      <c r="D40" s="22" t="s">
        <v>359</v>
      </c>
      <c r="E40" s="22" t="s">
        <v>360</v>
      </c>
      <c r="F40" s="23">
        <v>9685890</v>
      </c>
      <c r="G40" s="23">
        <v>10831938</v>
      </c>
      <c r="H40" s="23">
        <v>1646048</v>
      </c>
      <c r="I40" s="23">
        <v>1646048</v>
      </c>
      <c r="J40" s="23">
        <v>1394922.37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193895.04</v>
      </c>
      <c r="I44" s="23">
        <v>193895.04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4174670</v>
      </c>
      <c r="G47" s="21">
        <f>G48+G49+G50+G51+G52+G53+G54</f>
        <v>6347170</v>
      </c>
      <c r="H47" s="21">
        <f>H48+H49+H50+H51+H52+H53+H54</f>
        <v>4155531.14</v>
      </c>
      <c r="I47" s="21">
        <f>I48+I49+I50+I51+I52+I53+I54</f>
        <v>4155531.14</v>
      </c>
      <c r="J47" s="21">
        <f>J48+J49+J50+J51+J52+J53+J54</f>
        <v>433001.06000000006</v>
      </c>
    </row>
    <row r="48" spans="4:10" ht="14.25">
      <c r="D48" s="22" t="s">
        <v>368</v>
      </c>
      <c r="E48" s="22" t="s">
        <v>170</v>
      </c>
      <c r="F48" s="23">
        <v>4174670</v>
      </c>
      <c r="G48" s="23">
        <v>6347170</v>
      </c>
      <c r="H48" s="23">
        <v>4141531.14</v>
      </c>
      <c r="I48" s="23">
        <v>4141531.14</v>
      </c>
      <c r="J48" s="23">
        <v>81710.41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14000</v>
      </c>
      <c r="I51" s="23">
        <v>14000</v>
      </c>
      <c r="J51" s="23">
        <v>351290.65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316677</v>
      </c>
      <c r="G55" s="21">
        <f>G56+G59+G60</f>
        <v>316677</v>
      </c>
      <c r="H55" s="21">
        <f>H56+H59+H60</f>
        <v>65776.41</v>
      </c>
      <c r="I55" s="21">
        <f>I56+I59+I60</f>
        <v>65776.41</v>
      </c>
      <c r="J55" s="21">
        <f>J56+J59+J60</f>
        <v>118055.18</v>
      </c>
    </row>
    <row r="56" spans="4:10" ht="14.25">
      <c r="D56" s="22" t="s">
        <v>376</v>
      </c>
      <c r="E56" s="22" t="s">
        <v>377</v>
      </c>
      <c r="F56" s="23">
        <f>F57+F58</f>
        <v>316677</v>
      </c>
      <c r="G56" s="23">
        <f>G57+G58</f>
        <v>316677</v>
      </c>
      <c r="H56" s="23">
        <f>H57+H58</f>
        <v>65776.41</v>
      </c>
      <c r="I56" s="23">
        <f>I57+I58</f>
        <v>65776.41</v>
      </c>
      <c r="J56" s="23">
        <f>J57+J58</f>
        <v>118055.18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18055.18</v>
      </c>
    </row>
    <row r="58" spans="5:10" ht="14.25">
      <c r="E58" s="22" t="s">
        <v>379</v>
      </c>
      <c r="F58" s="23">
        <v>316677</v>
      </c>
      <c r="G58" s="23">
        <v>316677</v>
      </c>
      <c r="H58" s="23">
        <v>65776.41</v>
      </c>
      <c r="I58" s="23">
        <v>65776.41</v>
      </c>
      <c r="J58" s="23">
        <v>100000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6000000</v>
      </c>
      <c r="G61" s="21">
        <f>G62+G63+G64+G65+G66+G67+G68</f>
        <v>6286512</v>
      </c>
      <c r="H61" s="21">
        <f>H62+H63+H64+H65+H66+H67+H68</f>
        <v>286512</v>
      </c>
      <c r="I61" s="21">
        <f>I62+I63+I64+I65+I66+I67+I68</f>
        <v>0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6000000</v>
      </c>
      <c r="G65" s="23">
        <v>6286512</v>
      </c>
      <c r="H65" s="23">
        <v>286512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122544446.95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122544446.95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122544446.95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122544446.95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7211866</v>
      </c>
      <c r="G114" s="19">
        <f>G115+G117+G119+G122</f>
        <v>66920016.93</v>
      </c>
      <c r="H114" s="19">
        <f>H115+H117+H119+H122</f>
        <v>0</v>
      </c>
      <c r="I114" s="19">
        <f>I115+I117+I119+I122</f>
        <v>0</v>
      </c>
      <c r="J114" s="19">
        <f>J115+J117+J119+J122</f>
        <v>27959961.26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7211866</v>
      </c>
      <c r="G122" s="21">
        <f>G123+G124</f>
        <v>66920016.93</v>
      </c>
      <c r="H122" s="21">
        <f>H123+H124</f>
        <v>0</v>
      </c>
      <c r="I122" s="21">
        <f>I123+I124</f>
        <v>0</v>
      </c>
      <c r="J122" s="21">
        <f>J123+J124</f>
        <v>27959961.26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7211866</v>
      </c>
      <c r="G124" s="23">
        <v>66920016.93</v>
      </c>
      <c r="H124" s="23">
        <v>0</v>
      </c>
      <c r="I124" s="23">
        <v>0</v>
      </c>
      <c r="J124" s="23">
        <v>27959961.26</v>
      </c>
    </row>
    <row r="125" spans="5:10" ht="14.25">
      <c r="E125" s="18" t="s">
        <v>308</v>
      </c>
      <c r="F125" s="19">
        <f>F10+F38+F81+F114</f>
        <v>56538923</v>
      </c>
      <c r="G125" s="19">
        <f>G10+G38+G81+G114</f>
        <v>243534917.59</v>
      </c>
      <c r="H125" s="19">
        <f>H10+H38+H81+H114</f>
        <v>18424416.88</v>
      </c>
      <c r="I125" s="19">
        <f>I10+I38+I81+I114</f>
        <v>15852725.68</v>
      </c>
      <c r="J125" s="19">
        <f>J10+J38+J81+J114</f>
        <v>30358892.03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4" max="16384" width="11.57421875" style="0" customWidth="1"/>
  </cols>
  <sheetData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92603092</v>
      </c>
      <c r="G10" s="19">
        <f>G11+G13+G15+G24+G30+G32</f>
        <v>93164032.81</v>
      </c>
      <c r="H10" s="19">
        <f>H11+H13+H15+H24+H30+H32</f>
        <v>58344227.150000006</v>
      </c>
      <c r="I10" s="19">
        <f>I11+I13+I15+I24+I30+I32</f>
        <v>58344227.150000006</v>
      </c>
      <c r="J10" s="19">
        <f>J11+J13+J15+J24+J30+J32</f>
        <v>0</v>
      </c>
    </row>
    <row r="11" spans="3:10" ht="14.25">
      <c r="C11" s="20" t="s">
        <v>475</v>
      </c>
      <c r="D11" s="20" t="s">
        <v>476</v>
      </c>
      <c r="E11" s="20"/>
      <c r="F11" s="21">
        <f>F12</f>
        <v>1780438</v>
      </c>
      <c r="G11" s="21">
        <f>G12</f>
        <v>1780438</v>
      </c>
      <c r="H11" s="21">
        <f>H12</f>
        <v>1075293.1</v>
      </c>
      <c r="I11" s="21">
        <f>I12</f>
        <v>1075293.1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1780438</v>
      </c>
      <c r="G12" s="23">
        <v>1780438</v>
      </c>
      <c r="H12" s="23">
        <v>1075293.1</v>
      </c>
      <c r="I12" s="23">
        <v>1075293.1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1201769</v>
      </c>
      <c r="G13" s="21">
        <f>G14</f>
        <v>1201769</v>
      </c>
      <c r="H13" s="21">
        <f>H14</f>
        <v>893452.25</v>
      </c>
      <c r="I13" s="21">
        <f>I14</f>
        <v>893452.25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1201769</v>
      </c>
      <c r="G14" s="23">
        <v>1201769</v>
      </c>
      <c r="H14" s="23">
        <v>893452.25</v>
      </c>
      <c r="I14" s="23">
        <v>893452.25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67170548</v>
      </c>
      <c r="G15" s="21">
        <f>G16+G17+G22+G23</f>
        <v>67170548</v>
      </c>
      <c r="H15" s="21">
        <f>H16+H17+H22+H23</f>
        <v>41885432.89</v>
      </c>
      <c r="I15" s="21">
        <f>I16+I17+I22+I23</f>
        <v>41885432.89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22998190</v>
      </c>
      <c r="G16" s="23">
        <v>22998190</v>
      </c>
      <c r="H16" s="23">
        <v>13547105.1</v>
      </c>
      <c r="I16" s="23">
        <v>13547105.1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44172358</v>
      </c>
      <c r="G17" s="23">
        <f>G18+G19+G20+G21</f>
        <v>44172358</v>
      </c>
      <c r="H17" s="23">
        <f>H18+H19+H20+H21</f>
        <v>28338327.79</v>
      </c>
      <c r="I17" s="23">
        <f>I18+I19+I20+I21</f>
        <v>28338327.79</v>
      </c>
      <c r="J17" s="23">
        <f>J18+J19+J20+J21</f>
        <v>0</v>
      </c>
    </row>
    <row r="18" spans="5:10" ht="14.25">
      <c r="E18" s="22" t="s">
        <v>487</v>
      </c>
      <c r="F18" s="23">
        <v>9351411</v>
      </c>
      <c r="G18" s="23">
        <v>9351411</v>
      </c>
      <c r="H18" s="23">
        <v>5704882.78</v>
      </c>
      <c r="I18" s="23">
        <v>5704882.78</v>
      </c>
      <c r="J18" s="23">
        <v>0</v>
      </c>
    </row>
    <row r="19" spans="5:10" ht="14.25">
      <c r="E19" s="22" t="s">
        <v>488</v>
      </c>
      <c r="F19" s="23">
        <v>34820947</v>
      </c>
      <c r="G19" s="23">
        <v>34820947</v>
      </c>
      <c r="H19" s="23">
        <v>22626012.24</v>
      </c>
      <c r="I19" s="23">
        <v>22626012.24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7432.77</v>
      </c>
      <c r="I20" s="23">
        <v>7432.77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241752</v>
      </c>
      <c r="G24" s="21">
        <f>G25+G28+G29</f>
        <v>656754.89</v>
      </c>
      <c r="H24" s="21">
        <f>H25+H28+H29</f>
        <v>337875.95999999996</v>
      </c>
      <c r="I24" s="21">
        <f>I25+I28+I29</f>
        <v>337875.95999999996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208550</v>
      </c>
      <c r="G25" s="23">
        <f>G26+G27</f>
        <v>208550</v>
      </c>
      <c r="H25" s="23">
        <f>H26+H27</f>
        <v>61821.47</v>
      </c>
      <c r="I25" s="23">
        <f>I26+I27</f>
        <v>61821.47</v>
      </c>
      <c r="J25" s="23">
        <f>J26+J27</f>
        <v>0</v>
      </c>
    </row>
    <row r="26" spans="5:10" ht="14.25">
      <c r="E26" s="22" t="s">
        <v>497</v>
      </c>
      <c r="F26" s="23">
        <v>208550</v>
      </c>
      <c r="G26" s="23">
        <v>208550</v>
      </c>
      <c r="H26" s="23">
        <v>61798.25</v>
      </c>
      <c r="I26" s="23">
        <v>61798.25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23.22</v>
      </c>
      <c r="I27" s="23">
        <v>23.22</v>
      </c>
      <c r="J27" s="23">
        <v>0</v>
      </c>
    </row>
    <row r="28" spans="4:10" ht="14.25">
      <c r="D28" s="22" t="s">
        <v>499</v>
      </c>
      <c r="E28" s="22" t="s">
        <v>500</v>
      </c>
      <c r="F28" s="23">
        <v>33202</v>
      </c>
      <c r="G28" s="23">
        <v>448204.89</v>
      </c>
      <c r="H28" s="23">
        <v>276054.49</v>
      </c>
      <c r="I28" s="23">
        <v>276054.49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22208585</v>
      </c>
      <c r="G32" s="21">
        <f>G33+G38+G42+G47+G52</f>
        <v>22354522.919999998</v>
      </c>
      <c r="H32" s="21">
        <f>H33+H38+H42+H47+H52</f>
        <v>14152172.950000003</v>
      </c>
      <c r="I32" s="21">
        <f>I33+I38+I42+I47+I52</f>
        <v>14152172.950000003</v>
      </c>
      <c r="J32" s="21">
        <f>J33+J38+J42+J47+J52</f>
        <v>0</v>
      </c>
    </row>
    <row r="33" spans="4:10" ht="14.25">
      <c r="D33" s="22" t="s">
        <v>507</v>
      </c>
      <c r="E33" s="22" t="s">
        <v>508</v>
      </c>
      <c r="F33" s="23">
        <f>F34+F35+F36+F37</f>
        <v>20927269</v>
      </c>
      <c r="G33" s="23">
        <f>G34+G35+G36+G37</f>
        <v>21001231.47</v>
      </c>
      <c r="H33" s="23">
        <f>H34+H35+H36+H37</f>
        <v>13664027.110000001</v>
      </c>
      <c r="I33" s="23">
        <f>I34+I35+I36+I37</f>
        <v>13664027.110000001</v>
      </c>
      <c r="J33" s="23">
        <f>J34+J35+J36+J37</f>
        <v>0</v>
      </c>
    </row>
    <row r="34" spans="5:10" ht="14.25">
      <c r="E34" s="22" t="s">
        <v>509</v>
      </c>
      <c r="F34" s="23">
        <v>20003062</v>
      </c>
      <c r="G34" s="23">
        <v>20077024.47</v>
      </c>
      <c r="H34" s="23">
        <v>12926403.47</v>
      </c>
      <c r="I34" s="23">
        <v>12926403.47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924207</v>
      </c>
      <c r="G36" s="23">
        <v>924207</v>
      </c>
      <c r="H36" s="23">
        <v>737623.64</v>
      </c>
      <c r="I36" s="23">
        <v>737623.64</v>
      </c>
      <c r="J36" s="23">
        <v>0</v>
      </c>
    </row>
    <row r="37" spans="5:10" ht="14.25">
      <c r="E37" s="22" t="s">
        <v>512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505000</v>
      </c>
      <c r="G38" s="23">
        <f>G39+G40+G41</f>
        <v>505000</v>
      </c>
      <c r="H38" s="23">
        <f>H39+H40+H41</f>
        <v>2525.13</v>
      </c>
      <c r="I38" s="23">
        <f>I39+I40+I41</f>
        <v>2525.13</v>
      </c>
      <c r="J38" s="23">
        <f>J39+J40+J41</f>
        <v>0</v>
      </c>
    </row>
    <row r="39" spans="5:10" ht="14.25">
      <c r="E39" s="22" t="s">
        <v>515</v>
      </c>
      <c r="F39" s="23">
        <v>5000</v>
      </c>
      <c r="G39" s="23">
        <v>5000</v>
      </c>
      <c r="H39" s="23">
        <v>2525.13</v>
      </c>
      <c r="I39" s="23">
        <v>2525.13</v>
      </c>
      <c r="J39" s="23">
        <v>0</v>
      </c>
    </row>
    <row r="40" spans="5:10" ht="14.25">
      <c r="E40" s="22" t="s">
        <v>516</v>
      </c>
      <c r="F40" s="23">
        <v>500000</v>
      </c>
      <c r="G40" s="23">
        <v>500000</v>
      </c>
      <c r="H40" s="23">
        <v>0</v>
      </c>
      <c r="I40" s="23">
        <v>0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776316</v>
      </c>
      <c r="G42" s="23">
        <f>G43+G44+G45+G46</f>
        <v>848291.45</v>
      </c>
      <c r="H42" s="23">
        <f>H43+H44+H45+H46</f>
        <v>485620.70999999996</v>
      </c>
      <c r="I42" s="23">
        <f>I43+I44+I45+I46</f>
        <v>485620.70999999996</v>
      </c>
      <c r="J42" s="23">
        <f>J43+J44+J45+J46</f>
        <v>0</v>
      </c>
    </row>
    <row r="43" spans="5:10" ht="14.25">
      <c r="E43" s="22" t="s">
        <v>520</v>
      </c>
      <c r="F43" s="23">
        <v>110076</v>
      </c>
      <c r="G43" s="23">
        <v>111607.85</v>
      </c>
      <c r="H43" s="23">
        <v>59923.86</v>
      </c>
      <c r="I43" s="23">
        <v>59923.86</v>
      </c>
      <c r="J43" s="23">
        <v>0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115000</v>
      </c>
      <c r="G45" s="23">
        <v>115000</v>
      </c>
      <c r="H45" s="23">
        <v>100</v>
      </c>
      <c r="I45" s="23">
        <v>100</v>
      </c>
      <c r="J45" s="23">
        <v>0</v>
      </c>
    </row>
    <row r="46" spans="5:10" ht="14.25">
      <c r="E46" s="22" t="s">
        <v>523</v>
      </c>
      <c r="F46" s="23">
        <v>551240</v>
      </c>
      <c r="G46" s="23">
        <v>621683.6</v>
      </c>
      <c r="H46" s="23">
        <v>425596.85</v>
      </c>
      <c r="I46" s="23">
        <v>425596.85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116208798</v>
      </c>
      <c r="G53" s="19">
        <f>G54+G62+G70+G127</f>
        <v>127675700.56</v>
      </c>
      <c r="H53" s="19">
        <f>H54+H62+H70+H127</f>
        <v>72463689.74000001</v>
      </c>
      <c r="I53" s="19">
        <f>I54+I62+I70+I127</f>
        <v>71991926.03</v>
      </c>
      <c r="J53" s="19">
        <f>J54+J62+J70+J127</f>
        <v>422893.02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873062</v>
      </c>
      <c r="G54" s="21">
        <f>G55+G56+G57+G58+G59+G60+G61</f>
        <v>906574.9800000001</v>
      </c>
      <c r="H54" s="21">
        <f>H55+H56+H57+H58+H59+H60+H61</f>
        <v>492610.74000000005</v>
      </c>
      <c r="I54" s="21">
        <f>I55+I56+I57+I58+I59+I60+I61</f>
        <v>476082.1400000001</v>
      </c>
      <c r="J54" s="21">
        <f>J55+J56+J57+J58+J59+J60+J61</f>
        <v>9073.86</v>
      </c>
    </row>
    <row r="55" spans="4:10" ht="14.25">
      <c r="D55" s="22" t="s">
        <v>535</v>
      </c>
      <c r="E55" s="22" t="s">
        <v>536</v>
      </c>
      <c r="F55" s="23">
        <v>51837</v>
      </c>
      <c r="G55" s="23">
        <v>59184.59</v>
      </c>
      <c r="H55" s="23">
        <v>14342.85</v>
      </c>
      <c r="I55" s="23">
        <v>14342.85</v>
      </c>
      <c r="J55" s="23">
        <v>0</v>
      </c>
    </row>
    <row r="56" spans="4:10" ht="14.25">
      <c r="D56" s="22" t="s">
        <v>537</v>
      </c>
      <c r="E56" s="22" t="s">
        <v>538</v>
      </c>
      <c r="F56" s="23">
        <v>383394</v>
      </c>
      <c r="G56" s="23">
        <v>411362.81</v>
      </c>
      <c r="H56" s="23">
        <v>229108.1</v>
      </c>
      <c r="I56" s="23">
        <v>223772</v>
      </c>
      <c r="J56" s="23">
        <v>792</v>
      </c>
    </row>
    <row r="57" spans="4:10" ht="14.25">
      <c r="D57" s="22" t="s">
        <v>539</v>
      </c>
      <c r="E57" s="22" t="s">
        <v>540</v>
      </c>
      <c r="F57" s="23">
        <v>94195</v>
      </c>
      <c r="G57" s="23">
        <v>95144.87</v>
      </c>
      <c r="H57" s="23">
        <v>37343.56</v>
      </c>
      <c r="I57" s="23">
        <v>34863.06</v>
      </c>
      <c r="J57" s="23">
        <v>6103.86</v>
      </c>
    </row>
    <row r="58" spans="4:10" ht="14.25">
      <c r="D58" s="22" t="s">
        <v>541</v>
      </c>
      <c r="E58" s="22" t="s">
        <v>542</v>
      </c>
      <c r="F58" s="23">
        <v>288636</v>
      </c>
      <c r="G58" s="23">
        <v>285651.28</v>
      </c>
      <c r="H58" s="23">
        <v>123908.96</v>
      </c>
      <c r="I58" s="23">
        <v>123908.96</v>
      </c>
      <c r="J58" s="23">
        <v>2178</v>
      </c>
    </row>
    <row r="59" spans="4:10" ht="14.25">
      <c r="D59" s="22" t="s">
        <v>543</v>
      </c>
      <c r="E59" s="22" t="s">
        <v>544</v>
      </c>
      <c r="F59" s="23">
        <v>10000</v>
      </c>
      <c r="G59" s="23">
        <v>10000</v>
      </c>
      <c r="H59" s="23">
        <v>26283.14</v>
      </c>
      <c r="I59" s="23">
        <v>26283.14</v>
      </c>
      <c r="J59" s="23">
        <v>0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23232</v>
      </c>
      <c r="I60" s="23">
        <v>14520</v>
      </c>
      <c r="J60" s="23">
        <v>0</v>
      </c>
    </row>
    <row r="61" spans="4:10" ht="14.25">
      <c r="D61" s="22" t="s">
        <v>547</v>
      </c>
      <c r="E61" s="22" t="s">
        <v>548</v>
      </c>
      <c r="F61" s="23">
        <v>45000</v>
      </c>
      <c r="G61" s="23">
        <v>45231.43</v>
      </c>
      <c r="H61" s="23">
        <v>38392.13</v>
      </c>
      <c r="I61" s="23">
        <v>38392.13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2497988</v>
      </c>
      <c r="G62" s="21">
        <f>G63+G64+G65+G66+G67+G68+G69</f>
        <v>2824705.1</v>
      </c>
      <c r="H62" s="21">
        <f>H63+H64+H65+H66+H67+H68+H69</f>
        <v>1714596.6800000002</v>
      </c>
      <c r="I62" s="21">
        <f>I63+I64+I65+I66+I67+I68+I69</f>
        <v>1664834.2699999998</v>
      </c>
      <c r="J62" s="21">
        <f>J63+J64+J65+J66+J67+J68+J69</f>
        <v>21534.81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895575</v>
      </c>
      <c r="G64" s="23">
        <v>962487.22</v>
      </c>
      <c r="H64" s="23">
        <v>547955.43</v>
      </c>
      <c r="I64" s="23">
        <v>528446.38</v>
      </c>
      <c r="J64" s="23">
        <v>817.08</v>
      </c>
    </row>
    <row r="65" spans="4:10" ht="14.25">
      <c r="D65" s="22" t="s">
        <v>554</v>
      </c>
      <c r="E65" s="22" t="s">
        <v>540</v>
      </c>
      <c r="F65" s="23">
        <v>1087289</v>
      </c>
      <c r="G65" s="23">
        <v>1278483.68</v>
      </c>
      <c r="H65" s="23">
        <v>868397</v>
      </c>
      <c r="I65" s="23">
        <v>842919.94</v>
      </c>
      <c r="J65" s="23">
        <v>18349.76</v>
      </c>
    </row>
    <row r="66" spans="4:10" ht="14.25">
      <c r="D66" s="22" t="s">
        <v>555</v>
      </c>
      <c r="E66" s="22" t="s">
        <v>542</v>
      </c>
      <c r="F66" s="23">
        <v>98000</v>
      </c>
      <c r="G66" s="23">
        <v>98000</v>
      </c>
      <c r="H66" s="23">
        <v>77468.49</v>
      </c>
      <c r="I66" s="23">
        <v>76681.99</v>
      </c>
      <c r="J66" s="23">
        <v>847</v>
      </c>
    </row>
    <row r="67" spans="4:10" ht="14.25">
      <c r="D67" s="22" t="s">
        <v>556</v>
      </c>
      <c r="E67" s="22" t="s">
        <v>544</v>
      </c>
      <c r="F67" s="23">
        <v>14750</v>
      </c>
      <c r="G67" s="23">
        <v>14750</v>
      </c>
      <c r="H67" s="23">
        <v>7862.25</v>
      </c>
      <c r="I67" s="23">
        <v>7664.24</v>
      </c>
      <c r="J67" s="23">
        <v>0</v>
      </c>
    </row>
    <row r="68" spans="4:10" ht="14.25">
      <c r="D68" s="22" t="s">
        <v>557</v>
      </c>
      <c r="E68" s="22" t="s">
        <v>558</v>
      </c>
      <c r="F68" s="23">
        <v>128324</v>
      </c>
      <c r="G68" s="23">
        <v>150054.76</v>
      </c>
      <c r="H68" s="23">
        <v>73677.01</v>
      </c>
      <c r="I68" s="23">
        <v>71864.42</v>
      </c>
      <c r="J68" s="23">
        <v>1393.92</v>
      </c>
    </row>
    <row r="69" spans="4:10" ht="14.25">
      <c r="D69" s="22" t="s">
        <v>559</v>
      </c>
      <c r="E69" s="22" t="s">
        <v>548</v>
      </c>
      <c r="F69" s="23">
        <v>274050</v>
      </c>
      <c r="G69" s="23">
        <v>320929.44</v>
      </c>
      <c r="H69" s="23">
        <v>139236.5</v>
      </c>
      <c r="I69" s="23">
        <v>137257.3</v>
      </c>
      <c r="J69" s="23">
        <v>127.05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112440389</v>
      </c>
      <c r="G70" s="21">
        <f>G71+G75+G89+G96+G97+G102+G107+G115</f>
        <v>123534873.65</v>
      </c>
      <c r="H70" s="21">
        <f>H71+H75+H89+H96+H97+H102+H107+H115</f>
        <v>70035113.93</v>
      </c>
      <c r="I70" s="21">
        <f>I71+I75+I89+I96+I97+I102+I107+I115</f>
        <v>69631091.42</v>
      </c>
      <c r="J70" s="21">
        <f>J71+J75+J89+J96+J97+J102+J107+J115</f>
        <v>392013.33</v>
      </c>
    </row>
    <row r="71" spans="4:10" ht="14.25">
      <c r="D71" s="22" t="s">
        <v>562</v>
      </c>
      <c r="E71" s="22" t="s">
        <v>563</v>
      </c>
      <c r="F71" s="23">
        <f>F72+F73+F74</f>
        <v>801439</v>
      </c>
      <c r="G71" s="23">
        <f>G72+G73+G74</f>
        <v>923651.8300000001</v>
      </c>
      <c r="H71" s="23">
        <f>H72+H73+H74</f>
        <v>401461.52</v>
      </c>
      <c r="I71" s="23">
        <f>I72+I73+I74</f>
        <v>389825.07</v>
      </c>
      <c r="J71" s="23">
        <f>J72+J73+J74</f>
        <v>3994.1499999999996</v>
      </c>
    </row>
    <row r="72" spans="5:10" ht="14.25">
      <c r="E72" s="22" t="s">
        <v>564</v>
      </c>
      <c r="F72" s="23">
        <v>492922</v>
      </c>
      <c r="G72" s="23">
        <v>606162.54</v>
      </c>
      <c r="H72" s="23">
        <v>166953.23</v>
      </c>
      <c r="I72" s="23">
        <v>160018.79</v>
      </c>
      <c r="J72" s="23">
        <v>169.46</v>
      </c>
    </row>
    <row r="73" spans="5:10" ht="14.25">
      <c r="E73" s="22" t="s">
        <v>565</v>
      </c>
      <c r="F73" s="23">
        <v>76629</v>
      </c>
      <c r="G73" s="23">
        <v>76857</v>
      </c>
      <c r="H73" s="23">
        <v>96041.18</v>
      </c>
      <c r="I73" s="23">
        <v>91821.17</v>
      </c>
      <c r="J73" s="23">
        <v>1381.26</v>
      </c>
    </row>
    <row r="74" spans="5:10" ht="14.25">
      <c r="E74" s="22" t="s">
        <v>566</v>
      </c>
      <c r="F74" s="23">
        <v>231888</v>
      </c>
      <c r="G74" s="23">
        <v>240632.29</v>
      </c>
      <c r="H74" s="23">
        <v>138467.11</v>
      </c>
      <c r="I74" s="23">
        <v>137985.11</v>
      </c>
      <c r="J74" s="23">
        <v>2443.43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13892813</v>
      </c>
      <c r="G75" s="23">
        <f>G76+G77+G78+G79+G80+G81+G82+G83+G84+G85+G86+G87+G88</f>
        <v>15056257.630000003</v>
      </c>
      <c r="H75" s="23">
        <f>H76+H77+H78+H79+H80+H81+H82+H83+H84+H85+H86+H87+H88</f>
        <v>9400808.74</v>
      </c>
      <c r="I75" s="23">
        <f>I76+I77+I78+I79+I80+I81+I82+I83+I84+I85+I86+I87+I88</f>
        <v>9362194.200000001</v>
      </c>
      <c r="J75" s="23">
        <f>J76+J77+J78+J79+J80+J81+J82+J83+J84+J85+J86+J87+J88</f>
        <v>59689.77999999999</v>
      </c>
    </row>
    <row r="76" spans="5:10" ht="14.25">
      <c r="E76" s="22" t="s">
        <v>569</v>
      </c>
      <c r="F76" s="23">
        <v>5486641</v>
      </c>
      <c r="G76" s="23">
        <v>5467185.53</v>
      </c>
      <c r="H76" s="23">
        <v>3788079.05</v>
      </c>
      <c r="I76" s="23">
        <v>3788079.05</v>
      </c>
      <c r="J76" s="23">
        <v>3686.96</v>
      </c>
    </row>
    <row r="77" spans="5:10" ht="14.25">
      <c r="E77" s="22" t="s">
        <v>570</v>
      </c>
      <c r="F77" s="23">
        <v>5107224</v>
      </c>
      <c r="G77" s="23">
        <v>5775647.9</v>
      </c>
      <c r="H77" s="23">
        <v>3166761.68</v>
      </c>
      <c r="I77" s="23">
        <v>3166761.68</v>
      </c>
      <c r="J77" s="23">
        <v>0</v>
      </c>
    </row>
    <row r="78" spans="5:10" ht="14.25">
      <c r="E78" s="22" t="s">
        <v>571</v>
      </c>
      <c r="F78" s="23">
        <v>898981</v>
      </c>
      <c r="G78" s="23">
        <v>934985.1</v>
      </c>
      <c r="H78" s="23">
        <v>603252.5</v>
      </c>
      <c r="I78" s="23">
        <v>601474.61</v>
      </c>
      <c r="J78" s="23">
        <v>38127.79</v>
      </c>
    </row>
    <row r="79" spans="5:10" ht="14.25">
      <c r="E79" s="22" t="s">
        <v>572</v>
      </c>
      <c r="F79" s="23">
        <v>311800</v>
      </c>
      <c r="G79" s="23">
        <v>332105.9</v>
      </c>
      <c r="H79" s="23">
        <v>189850.37</v>
      </c>
      <c r="I79" s="23">
        <v>180355.67</v>
      </c>
      <c r="J79" s="23">
        <v>0</v>
      </c>
    </row>
    <row r="80" spans="5:10" ht="14.25">
      <c r="E80" s="22" t="s">
        <v>573</v>
      </c>
      <c r="F80" s="23">
        <v>598231</v>
      </c>
      <c r="G80" s="23">
        <v>771204.15</v>
      </c>
      <c r="H80" s="23">
        <v>297085.97</v>
      </c>
      <c r="I80" s="23">
        <v>285813.42</v>
      </c>
      <c r="J80" s="23">
        <v>6791.34</v>
      </c>
    </row>
    <row r="81" spans="5:10" ht="14.25">
      <c r="E81" s="22" t="s">
        <v>574</v>
      </c>
      <c r="F81" s="23">
        <v>26000</v>
      </c>
      <c r="G81" s="23">
        <v>34058.91</v>
      </c>
      <c r="H81" s="23">
        <v>32583.5</v>
      </c>
      <c r="I81" s="23">
        <v>32201.82</v>
      </c>
      <c r="J81" s="23">
        <v>168.2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14300</v>
      </c>
      <c r="G83" s="23">
        <v>14300</v>
      </c>
      <c r="H83" s="23">
        <v>12706.95</v>
      </c>
      <c r="I83" s="23">
        <v>8584.85</v>
      </c>
      <c r="J83" s="23">
        <v>0</v>
      </c>
    </row>
    <row r="84" spans="5:10" ht="14.25">
      <c r="E84" s="22" t="s">
        <v>577</v>
      </c>
      <c r="F84" s="23">
        <v>18200</v>
      </c>
      <c r="G84" s="23">
        <v>18200</v>
      </c>
      <c r="H84" s="23">
        <v>16222.64</v>
      </c>
      <c r="I84" s="23">
        <v>15581.82</v>
      </c>
      <c r="J84" s="23">
        <v>0</v>
      </c>
    </row>
    <row r="85" spans="5:10" ht="14.25">
      <c r="E85" s="22" t="s">
        <v>578</v>
      </c>
      <c r="F85" s="23">
        <v>21250</v>
      </c>
      <c r="G85" s="23">
        <v>26363.41</v>
      </c>
      <c r="H85" s="23">
        <v>49571.83</v>
      </c>
      <c r="I85" s="23">
        <v>47290.73</v>
      </c>
      <c r="J85" s="23">
        <v>0</v>
      </c>
    </row>
    <row r="86" spans="5:10" ht="14.25">
      <c r="E86" s="22" t="s">
        <v>579</v>
      </c>
      <c r="F86" s="23">
        <v>81583</v>
      </c>
      <c r="G86" s="23">
        <v>120407.64</v>
      </c>
      <c r="H86" s="23">
        <v>97462.78</v>
      </c>
      <c r="I86" s="23">
        <v>96714.92</v>
      </c>
      <c r="J86" s="23">
        <v>2484.28</v>
      </c>
    </row>
    <row r="87" spans="5:10" ht="14.25">
      <c r="E87" s="22" t="s">
        <v>580</v>
      </c>
      <c r="F87" s="23">
        <v>5500</v>
      </c>
      <c r="G87" s="23">
        <v>6162.47</v>
      </c>
      <c r="H87" s="23">
        <v>3355.79</v>
      </c>
      <c r="I87" s="23">
        <v>3355.79</v>
      </c>
      <c r="J87" s="23">
        <v>0</v>
      </c>
    </row>
    <row r="88" spans="5:10" ht="14.25">
      <c r="E88" s="22" t="s">
        <v>581</v>
      </c>
      <c r="F88" s="23">
        <v>1323103</v>
      </c>
      <c r="G88" s="23">
        <v>1555636.62</v>
      </c>
      <c r="H88" s="23">
        <v>1143875.68</v>
      </c>
      <c r="I88" s="23">
        <v>1135979.84</v>
      </c>
      <c r="J88" s="23">
        <v>8431.21</v>
      </c>
    </row>
    <row r="89" spans="4:10" ht="14.25">
      <c r="D89" s="22" t="s">
        <v>582</v>
      </c>
      <c r="E89" s="22" t="s">
        <v>583</v>
      </c>
      <c r="F89" s="23">
        <f>F90+F91+F92+F93+F94+F95</f>
        <v>1475868</v>
      </c>
      <c r="G89" s="23">
        <f>G90+G91+G92+G93+G94+G95</f>
        <v>1493514.35</v>
      </c>
      <c r="H89" s="23">
        <f>H90+H91+H92+H93+H94+H95</f>
        <v>609946.15</v>
      </c>
      <c r="I89" s="23">
        <f>I90+I91+I92+I93+I94+I95</f>
        <v>602360.4800000001</v>
      </c>
      <c r="J89" s="23">
        <f>J90+J91+J92+J93+J94+J95</f>
        <v>0</v>
      </c>
    </row>
    <row r="90" spans="5:10" ht="14.25">
      <c r="E90" s="22" t="s">
        <v>584</v>
      </c>
      <c r="F90" s="23">
        <v>302770</v>
      </c>
      <c r="G90" s="23">
        <v>302770</v>
      </c>
      <c r="H90" s="23">
        <v>129086.57</v>
      </c>
      <c r="I90" s="23">
        <v>121500.9</v>
      </c>
      <c r="J90" s="23">
        <v>0</v>
      </c>
    </row>
    <row r="91" spans="5:10" ht="14.25">
      <c r="E91" s="22" t="s">
        <v>585</v>
      </c>
      <c r="F91" s="23">
        <v>1170168</v>
      </c>
      <c r="G91" s="23">
        <v>1187386.74</v>
      </c>
      <c r="H91" s="23">
        <v>480055.65</v>
      </c>
      <c r="I91" s="23">
        <v>480055.65</v>
      </c>
      <c r="J91" s="23">
        <v>0</v>
      </c>
    </row>
    <row r="92" spans="5:10" ht="14.25">
      <c r="E92" s="22" t="s">
        <v>586</v>
      </c>
      <c r="F92" s="23">
        <v>250</v>
      </c>
      <c r="G92" s="23">
        <v>250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2680</v>
      </c>
      <c r="G94" s="23">
        <v>3107.61</v>
      </c>
      <c r="H94" s="23">
        <v>803.93</v>
      </c>
      <c r="I94" s="23">
        <v>803.93</v>
      </c>
      <c r="J94" s="23">
        <v>0</v>
      </c>
    </row>
    <row r="95" spans="5:10" ht="14.25">
      <c r="E95" s="22" t="s">
        <v>589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56454</v>
      </c>
      <c r="G96" s="23">
        <v>57883.89</v>
      </c>
      <c r="H96" s="23">
        <v>33908.91</v>
      </c>
      <c r="I96" s="23">
        <v>33882.44</v>
      </c>
      <c r="J96" s="23">
        <v>8.88</v>
      </c>
    </row>
    <row r="97" spans="4:10" ht="14.25">
      <c r="D97" s="22" t="s">
        <v>592</v>
      </c>
      <c r="E97" s="22" t="s">
        <v>593</v>
      </c>
      <c r="F97" s="23">
        <f>F98+F99+F100+F101</f>
        <v>740294</v>
      </c>
      <c r="G97" s="23">
        <f>G98+G99+G100+G101</f>
        <v>740294</v>
      </c>
      <c r="H97" s="23">
        <f>H98+H99+H100+H101</f>
        <v>3346.97</v>
      </c>
      <c r="I97" s="23">
        <f>I98+I99+I100+I101</f>
        <v>2860.61</v>
      </c>
      <c r="J97" s="23">
        <f>J98+J99+J100+J101</f>
        <v>76236.52</v>
      </c>
    </row>
    <row r="98" spans="5:10" ht="14.2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73902</v>
      </c>
      <c r="G99" s="23">
        <v>73902</v>
      </c>
      <c r="H99" s="23">
        <v>3158.62</v>
      </c>
      <c r="I99" s="23">
        <v>2672.26</v>
      </c>
      <c r="J99" s="23">
        <v>76236.52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666392</v>
      </c>
      <c r="G101" s="23">
        <v>666392</v>
      </c>
      <c r="H101" s="23">
        <v>188.35</v>
      </c>
      <c r="I101" s="23">
        <v>188.35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58923</v>
      </c>
      <c r="G102" s="23">
        <f>G103+G104+G105+G106</f>
        <v>58923</v>
      </c>
      <c r="H102" s="23">
        <f>H103+H104+H105+H106</f>
        <v>25335.52</v>
      </c>
      <c r="I102" s="23">
        <f>I103+I104+I105+I106</f>
        <v>25335.52</v>
      </c>
      <c r="J102" s="23">
        <f>J103+J104+J105+J106</f>
        <v>0</v>
      </c>
    </row>
    <row r="103" spans="5:10" ht="14.25">
      <c r="E103" s="22" t="s">
        <v>600</v>
      </c>
      <c r="F103" s="23">
        <v>48500</v>
      </c>
      <c r="G103" s="23">
        <v>48500</v>
      </c>
      <c r="H103" s="23">
        <v>18037.18</v>
      </c>
      <c r="I103" s="23">
        <v>18037.18</v>
      </c>
      <c r="J103" s="23">
        <v>0</v>
      </c>
    </row>
    <row r="104" spans="5:10" ht="14.25">
      <c r="E104" s="22" t="s">
        <v>601</v>
      </c>
      <c r="F104" s="23">
        <v>5410</v>
      </c>
      <c r="G104" s="23">
        <v>5410</v>
      </c>
      <c r="H104" s="23">
        <v>450</v>
      </c>
      <c r="I104" s="23">
        <v>450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5013</v>
      </c>
      <c r="G106" s="23">
        <v>5013</v>
      </c>
      <c r="H106" s="23">
        <v>6848.34</v>
      </c>
      <c r="I106" s="23">
        <v>6848.34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14019949</v>
      </c>
      <c r="G107" s="23">
        <f>G108+G109+G110+G111+G112+G113+G114</f>
        <v>16807859.57</v>
      </c>
      <c r="H107" s="23">
        <f>H108+H109+H110+H111+H112+H113+H114</f>
        <v>8551397</v>
      </c>
      <c r="I107" s="23">
        <f>I108+I109+I110+I111+I112+I113+I114</f>
        <v>8341383.43</v>
      </c>
      <c r="J107" s="23">
        <f>J108+J109+J110+J111+J112+J113+J114</f>
        <v>118241.17</v>
      </c>
    </row>
    <row r="108" spans="5:10" ht="14.25">
      <c r="E108" s="22" t="s">
        <v>606</v>
      </c>
      <c r="F108" s="23">
        <v>196164</v>
      </c>
      <c r="G108" s="23">
        <v>196164</v>
      </c>
      <c r="H108" s="23">
        <v>158858.37</v>
      </c>
      <c r="I108" s="23">
        <v>158858.37</v>
      </c>
      <c r="J108" s="23">
        <v>0</v>
      </c>
    </row>
    <row r="109" spans="5:10" ht="14.25">
      <c r="E109" s="22" t="s">
        <v>607</v>
      </c>
      <c r="F109" s="23">
        <v>95700</v>
      </c>
      <c r="G109" s="23">
        <v>119442.82</v>
      </c>
      <c r="H109" s="23">
        <v>127989.31</v>
      </c>
      <c r="I109" s="23">
        <v>121121.65</v>
      </c>
      <c r="J109" s="23">
        <v>628.97</v>
      </c>
    </row>
    <row r="110" spans="5:10" ht="14.25">
      <c r="E110" s="22" t="s">
        <v>608</v>
      </c>
      <c r="F110" s="23">
        <v>219219</v>
      </c>
      <c r="G110" s="23">
        <v>229672.78</v>
      </c>
      <c r="H110" s="23">
        <v>124326.51</v>
      </c>
      <c r="I110" s="23">
        <v>99700.23</v>
      </c>
      <c r="J110" s="23">
        <v>0</v>
      </c>
    </row>
    <row r="111" spans="5:10" ht="14.25">
      <c r="E111" s="22" t="s">
        <v>609</v>
      </c>
      <c r="F111" s="23">
        <v>115020</v>
      </c>
      <c r="G111" s="23">
        <v>139005</v>
      </c>
      <c r="H111" s="23">
        <v>26531.95</v>
      </c>
      <c r="I111" s="23">
        <v>26466.5</v>
      </c>
      <c r="J111" s="23">
        <v>0</v>
      </c>
    </row>
    <row r="112" spans="5:10" ht="14.25">
      <c r="E112" s="22" t="s">
        <v>610</v>
      </c>
      <c r="F112" s="23">
        <v>22000</v>
      </c>
      <c r="G112" s="23">
        <v>22000</v>
      </c>
      <c r="H112" s="23">
        <v>2268.56</v>
      </c>
      <c r="I112" s="23">
        <v>2268.56</v>
      </c>
      <c r="J112" s="23">
        <v>0</v>
      </c>
    </row>
    <row r="113" spans="5:10" ht="14.25">
      <c r="E113" s="22" t="s">
        <v>611</v>
      </c>
      <c r="F113" s="23">
        <v>971545</v>
      </c>
      <c r="G113" s="23">
        <v>1196513.95</v>
      </c>
      <c r="H113" s="23">
        <v>511757.2</v>
      </c>
      <c r="I113" s="23">
        <v>489897.61</v>
      </c>
      <c r="J113" s="23">
        <v>33347.36</v>
      </c>
    </row>
    <row r="114" spans="5:10" ht="14.25">
      <c r="E114" s="22" t="s">
        <v>612</v>
      </c>
      <c r="F114" s="23">
        <v>12400301</v>
      </c>
      <c r="G114" s="23">
        <v>14905061.02</v>
      </c>
      <c r="H114" s="23">
        <v>7599665.1</v>
      </c>
      <c r="I114" s="23">
        <v>7443070.51</v>
      </c>
      <c r="J114" s="23">
        <v>84264.84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81394649</v>
      </c>
      <c r="G115" s="23">
        <f>G116+G117+G118+G119+G120+G121+G122+G123+G124+G125+G126</f>
        <v>88396489.38000001</v>
      </c>
      <c r="H115" s="23">
        <f>H116+H117+H118+H119+H120+H121+H122+H123+H124+H125+H126</f>
        <v>51008909.120000005</v>
      </c>
      <c r="I115" s="23">
        <f>I116+I117+I118+I119+I120+I121+I122+I123+I124+I125+I126</f>
        <v>50873249.67</v>
      </c>
      <c r="J115" s="23">
        <f>J116+J117+J118+J119+J120+J121+J122+J123+J124+J125+J126</f>
        <v>133842.83000000002</v>
      </c>
    </row>
    <row r="116" spans="5:10" ht="14.25">
      <c r="E116" s="22" t="s">
        <v>615</v>
      </c>
      <c r="F116" s="23">
        <v>32524501</v>
      </c>
      <c r="G116" s="23">
        <v>34953896.03</v>
      </c>
      <c r="H116" s="23">
        <v>21802595.82</v>
      </c>
      <c r="I116" s="23">
        <v>21802331.42</v>
      </c>
      <c r="J116" s="23">
        <v>31167.75</v>
      </c>
    </row>
    <row r="117" spans="5:10" ht="14.25">
      <c r="E117" s="22" t="s">
        <v>616</v>
      </c>
      <c r="F117" s="23">
        <v>389162</v>
      </c>
      <c r="G117" s="23">
        <v>405129.63</v>
      </c>
      <c r="H117" s="23">
        <v>81650.19</v>
      </c>
      <c r="I117" s="23">
        <v>78520.56</v>
      </c>
      <c r="J117" s="23">
        <v>0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6858750</v>
      </c>
      <c r="G119" s="23">
        <v>7221099.78</v>
      </c>
      <c r="H119" s="23">
        <v>4551224.29</v>
      </c>
      <c r="I119" s="23">
        <v>4551224.29</v>
      </c>
      <c r="J119" s="23">
        <v>34460.54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871493</v>
      </c>
      <c r="G122" s="23">
        <v>956479.38</v>
      </c>
      <c r="H122" s="23">
        <v>354625.21</v>
      </c>
      <c r="I122" s="23">
        <v>354625.21</v>
      </c>
      <c r="J122" s="23">
        <v>0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40750743</v>
      </c>
      <c r="G126" s="23">
        <v>44859884.56</v>
      </c>
      <c r="H126" s="23">
        <v>24218813.61</v>
      </c>
      <c r="I126" s="23">
        <v>24086548.19</v>
      </c>
      <c r="J126" s="23">
        <v>68214.54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397359</v>
      </c>
      <c r="G127" s="21">
        <f>G128+G129+G130</f>
        <v>409546.82999999996</v>
      </c>
      <c r="H127" s="21">
        <f>H128+H129+H130</f>
        <v>221368.39</v>
      </c>
      <c r="I127" s="21">
        <f>I128+I129+I130</f>
        <v>219918.2</v>
      </c>
      <c r="J127" s="21">
        <f>J128+J129+J130</f>
        <v>271.02</v>
      </c>
    </row>
    <row r="128" spans="4:10" ht="14.25">
      <c r="D128" s="22" t="s">
        <v>628</v>
      </c>
      <c r="E128" s="22" t="s">
        <v>629</v>
      </c>
      <c r="F128" s="23">
        <v>119138</v>
      </c>
      <c r="G128" s="23">
        <v>131325.83</v>
      </c>
      <c r="H128" s="23">
        <v>56069.68</v>
      </c>
      <c r="I128" s="23">
        <v>54715.49</v>
      </c>
      <c r="J128" s="23">
        <v>271.02</v>
      </c>
    </row>
    <row r="129" spans="4:10" ht="14.25">
      <c r="D129" s="22" t="s">
        <v>630</v>
      </c>
      <c r="E129" s="22" t="s">
        <v>631</v>
      </c>
      <c r="F129" s="23">
        <v>39865</v>
      </c>
      <c r="G129" s="23">
        <v>39865</v>
      </c>
      <c r="H129" s="23">
        <v>18099.18</v>
      </c>
      <c r="I129" s="23">
        <v>18099.18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238356</v>
      </c>
      <c r="G130" s="23">
        <v>238356</v>
      </c>
      <c r="H130" s="23">
        <v>147199.53</v>
      </c>
      <c r="I130" s="23">
        <v>147103.53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1963180</v>
      </c>
      <c r="G131" s="19">
        <f>G132+G137+G142+G146+G150</f>
        <v>1963180</v>
      </c>
      <c r="H131" s="19">
        <f>H132+H137+H142+H146+H150</f>
        <v>1234967.3599999999</v>
      </c>
      <c r="I131" s="19">
        <f>I132+I137+I142+I146+I150</f>
        <v>1234967.3599999999</v>
      </c>
      <c r="J131" s="19">
        <f>J132+J137+J142+J146+J150</f>
        <v>11947.78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1935905</v>
      </c>
      <c r="G146" s="21">
        <f>G147</f>
        <v>1935905</v>
      </c>
      <c r="H146" s="21">
        <f>H147</f>
        <v>1228063.18</v>
      </c>
      <c r="I146" s="21">
        <f>I147</f>
        <v>1228063.18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1935905</v>
      </c>
      <c r="G147" s="23">
        <f>G148+G149</f>
        <v>1935905</v>
      </c>
      <c r="H147" s="23">
        <f>H148+H149</f>
        <v>1228063.18</v>
      </c>
      <c r="I147" s="23">
        <f>I148+I149</f>
        <v>1228063.18</v>
      </c>
      <c r="J147" s="23">
        <f>J148+J149</f>
        <v>0</v>
      </c>
    </row>
    <row r="148" spans="5:10" ht="14.25">
      <c r="E148" s="22" t="s">
        <v>650</v>
      </c>
      <c r="F148" s="23">
        <v>1935905</v>
      </c>
      <c r="G148" s="23">
        <v>1935905</v>
      </c>
      <c r="H148" s="23">
        <v>1228063.18</v>
      </c>
      <c r="I148" s="23">
        <v>1228063.18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27275</v>
      </c>
      <c r="G150" s="21">
        <f>G151+G152+G153+G154</f>
        <v>27275</v>
      </c>
      <c r="H150" s="21">
        <f>H151+H152+H153+H154</f>
        <v>6904.18</v>
      </c>
      <c r="I150" s="21">
        <f>I151+I152+I153+I154</f>
        <v>6904.18</v>
      </c>
      <c r="J150" s="21">
        <f>J151+J152+J153+J154</f>
        <v>11947.78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27275</v>
      </c>
      <c r="G154" s="23">
        <v>27275</v>
      </c>
      <c r="H154" s="23">
        <v>6904.18</v>
      </c>
      <c r="I154" s="23">
        <v>6904.18</v>
      </c>
      <c r="J154" s="23">
        <v>11947.78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118994969</v>
      </c>
      <c r="G155" s="19">
        <f>G156+G164+G172+G176+G184+G187+G190</f>
        <v>129244849.97000001</v>
      </c>
      <c r="H155" s="19">
        <f>H156+H164+H172+H176+H184+H187+H190</f>
        <v>79065554.86</v>
      </c>
      <c r="I155" s="19">
        <f>I156+I164+I172+I176+I184+I187+I190</f>
        <v>77210192.22</v>
      </c>
      <c r="J155" s="19">
        <f>J156+J164+J172+J176+J184+J187+J190</f>
        <v>13137977.08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13691216</v>
      </c>
      <c r="G172" s="21">
        <f>G173+G174+G175</f>
        <v>14982055.96</v>
      </c>
      <c r="H172" s="21">
        <f>H173+H174+H175</f>
        <v>8923827.75</v>
      </c>
      <c r="I172" s="21">
        <f>I173+I174+I175</f>
        <v>8923827.75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13642786</v>
      </c>
      <c r="G174" s="23">
        <v>14908658.96</v>
      </c>
      <c r="H174" s="23">
        <v>8875587.25</v>
      </c>
      <c r="I174" s="23">
        <v>8875587.25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48430</v>
      </c>
      <c r="G175" s="23">
        <v>73397</v>
      </c>
      <c r="H175" s="23">
        <v>48240.5</v>
      </c>
      <c r="I175" s="23">
        <v>48240.5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91084287</v>
      </c>
      <c r="G176" s="21">
        <f>G177+G178+G179+G180+G181+G182+G183</f>
        <v>97290724.44</v>
      </c>
      <c r="H176" s="21">
        <f>H177+H178+H179+H180+H181+H182+H183</f>
        <v>57687397.660000004</v>
      </c>
      <c r="I176" s="21">
        <f>I177+I178+I179+I180+I181+I182+I183</f>
        <v>57091536.75</v>
      </c>
      <c r="J176" s="21">
        <f>J177+J178+J179+J180+J181+J182+J183</f>
        <v>13094977.97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21385453</v>
      </c>
      <c r="G178" s="23">
        <v>21421080.77</v>
      </c>
      <c r="H178" s="23">
        <v>9493680.88</v>
      </c>
      <c r="I178" s="23">
        <v>9148088.67</v>
      </c>
      <c r="J178" s="23">
        <v>4522294.53</v>
      </c>
    </row>
    <row r="179" spans="4:10" ht="14.25">
      <c r="D179" s="22" t="s">
        <v>194</v>
      </c>
      <c r="E179" s="22" t="s">
        <v>195</v>
      </c>
      <c r="F179" s="23">
        <v>28551760</v>
      </c>
      <c r="G179" s="23">
        <v>28548380</v>
      </c>
      <c r="H179" s="23">
        <v>19011168.07</v>
      </c>
      <c r="I179" s="23">
        <v>18760899.37</v>
      </c>
      <c r="J179" s="23">
        <v>2748854.49</v>
      </c>
    </row>
    <row r="180" spans="4:10" ht="14.25">
      <c r="D180" s="22" t="s">
        <v>196</v>
      </c>
      <c r="E180" s="22" t="s">
        <v>197</v>
      </c>
      <c r="F180" s="23">
        <v>40106834</v>
      </c>
      <c r="G180" s="23">
        <v>46281023.67</v>
      </c>
      <c r="H180" s="23">
        <v>28547809.71</v>
      </c>
      <c r="I180" s="23">
        <v>28547809.71</v>
      </c>
      <c r="J180" s="23">
        <v>5811948.95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1040240</v>
      </c>
      <c r="G182" s="23">
        <v>1040240</v>
      </c>
      <c r="H182" s="23">
        <v>634739</v>
      </c>
      <c r="I182" s="23">
        <v>634739</v>
      </c>
      <c r="J182" s="23">
        <v>11880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4609100</v>
      </c>
      <c r="G184" s="21">
        <f>G185+G186</f>
        <v>4647455.98</v>
      </c>
      <c r="H184" s="21">
        <f>H185+H186</f>
        <v>4313438.28</v>
      </c>
      <c r="I184" s="21">
        <f>I185+I186</f>
        <v>4199114.28</v>
      </c>
      <c r="J184" s="21">
        <f>J185+J186</f>
        <v>328.27</v>
      </c>
    </row>
    <row r="185" spans="4:10" ht="14.25">
      <c r="D185" s="22" t="s">
        <v>206</v>
      </c>
      <c r="E185" s="22" t="s">
        <v>207</v>
      </c>
      <c r="F185" s="23">
        <v>3727100</v>
      </c>
      <c r="G185" s="23">
        <v>3747100</v>
      </c>
      <c r="H185" s="23">
        <v>3741100</v>
      </c>
      <c r="I185" s="23">
        <v>3627100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882000</v>
      </c>
      <c r="G186" s="23">
        <v>900355.98</v>
      </c>
      <c r="H186" s="23">
        <v>572338.28</v>
      </c>
      <c r="I186" s="23">
        <v>572014.28</v>
      </c>
      <c r="J186" s="23">
        <v>328.27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9610366</v>
      </c>
      <c r="G187" s="21">
        <f>G188+G189</f>
        <v>12324613.59</v>
      </c>
      <c r="H187" s="21">
        <f>H188+H189</f>
        <v>8140891.17</v>
      </c>
      <c r="I187" s="21">
        <f>I188+I189</f>
        <v>6995713.4399999995</v>
      </c>
      <c r="J187" s="21">
        <f>J188+J189</f>
        <v>42670.84</v>
      </c>
    </row>
    <row r="188" spans="4:10" ht="14.25">
      <c r="D188" s="22" t="s">
        <v>212</v>
      </c>
      <c r="E188" s="22" t="s">
        <v>213</v>
      </c>
      <c r="F188" s="23">
        <v>5288584</v>
      </c>
      <c r="G188" s="23">
        <v>6367522.51</v>
      </c>
      <c r="H188" s="23">
        <v>4495901.75</v>
      </c>
      <c r="I188" s="23">
        <v>4495901.75</v>
      </c>
      <c r="J188" s="23">
        <v>42670.84</v>
      </c>
    </row>
    <row r="189" spans="4:10" ht="14.25">
      <c r="D189" s="22" t="s">
        <v>214</v>
      </c>
      <c r="E189" s="22" t="s">
        <v>215</v>
      </c>
      <c r="F189" s="23">
        <v>4321782</v>
      </c>
      <c r="G189" s="23">
        <v>5957091.08</v>
      </c>
      <c r="H189" s="23">
        <v>3644989.42</v>
      </c>
      <c r="I189" s="23">
        <v>2499811.69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8000</v>
      </c>
      <c r="G192" s="19">
        <f aca="true" t="shared" si="1" ref="G192:G193">G193</f>
        <v>6086.91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8000</v>
      </c>
      <c r="G193" s="21">
        <f t="shared" si="1"/>
        <v>6086.91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8000</v>
      </c>
      <c r="G194" s="23">
        <v>6086.91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329778039</v>
      </c>
      <c r="G195" s="19">
        <f>G10+G53+G131+G155+G192</f>
        <v>352053850.25000006</v>
      </c>
      <c r="H195" s="19">
        <f>H10+H53+H131+H155+H192</f>
        <v>211108439.11</v>
      </c>
      <c r="I195" s="19">
        <f>I10+I53+I131+I155+I192</f>
        <v>208781312.76</v>
      </c>
      <c r="J195" s="19">
        <f>J10+J53+J131+J155+J192</f>
        <v>13572817.88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K1" sqref="K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29117442</v>
      </c>
      <c r="G10" s="19">
        <f>G11+G17+G36+G45+G47+G63</f>
        <v>156520360.3</v>
      </c>
      <c r="H10" s="19">
        <f>H11+H17+H36+H45+H47+H63</f>
        <v>21434505.62</v>
      </c>
      <c r="I10" s="19">
        <f>I11+I17+I36+I45+I47+I63</f>
        <v>20801898.42</v>
      </c>
      <c r="J10" s="19">
        <f>J11+J17+J36+J45+J47+J63</f>
        <v>121269.37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12469699</v>
      </c>
      <c r="G11" s="21">
        <f>G12+G13+G14+G15+G16</f>
        <v>110218414.15</v>
      </c>
      <c r="H11" s="21">
        <f>H12+H13+H14+H15+H16</f>
        <v>10838071.8</v>
      </c>
      <c r="I11" s="21">
        <f>I12+I13+I14+I15+I16</f>
        <v>10362072.950000001</v>
      </c>
      <c r="J11" s="21">
        <f>J12+J13+J14+J15+J16</f>
        <v>34778.71</v>
      </c>
    </row>
    <row r="12" spans="4:10" ht="12.75">
      <c r="D12" s="22" t="s">
        <v>314</v>
      </c>
      <c r="E12" s="22" t="s">
        <v>673</v>
      </c>
      <c r="F12" s="23">
        <v>0</v>
      </c>
      <c r="G12" s="23">
        <v>75435054.41</v>
      </c>
      <c r="H12" s="23">
        <v>693411.81</v>
      </c>
      <c r="I12" s="23">
        <v>693411.81</v>
      </c>
      <c r="J12" s="23">
        <v>0</v>
      </c>
    </row>
    <row r="13" spans="4:10" ht="12.75">
      <c r="D13" s="22" t="s">
        <v>316</v>
      </c>
      <c r="E13" s="22" t="s">
        <v>674</v>
      </c>
      <c r="F13" s="23">
        <v>12469699</v>
      </c>
      <c r="G13" s="23">
        <v>34783359.74</v>
      </c>
      <c r="H13" s="23">
        <v>10144659.99</v>
      </c>
      <c r="I13" s="23">
        <v>9668661.14</v>
      </c>
      <c r="J13" s="23">
        <v>34778.71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15882743</v>
      </c>
      <c r="G17" s="21">
        <f>G18+G19+G22+G27+G28+G32+G33+G34+G35</f>
        <v>43621160.34</v>
      </c>
      <c r="H17" s="21">
        <f>H18+H19+H22+H27+H28+H32+H33+H34+H35</f>
        <v>9200668.71</v>
      </c>
      <c r="I17" s="21">
        <f>I18+I19+I22+I27+I28+I32+I33+I34+I35</f>
        <v>9058424</v>
      </c>
      <c r="J17" s="21">
        <f>J18+J19+J22+J27+J28+J32+J33+J34+J35</f>
        <v>17541.83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3608344</v>
      </c>
      <c r="G19" s="23">
        <f>G20+G21</f>
        <v>19769533.8</v>
      </c>
      <c r="H19" s="23">
        <f>H20+H21</f>
        <v>5921221.62</v>
      </c>
      <c r="I19" s="23">
        <f>I20+I21</f>
        <v>5783461.07</v>
      </c>
      <c r="J19" s="23">
        <f>J20+J21</f>
        <v>17266.75</v>
      </c>
    </row>
    <row r="20" spans="5:10" ht="12.75">
      <c r="E20" s="22" t="s">
        <v>682</v>
      </c>
      <c r="F20" s="23">
        <v>3050000</v>
      </c>
      <c r="G20" s="23">
        <v>10742636.5</v>
      </c>
      <c r="H20" s="23">
        <v>2203468.65</v>
      </c>
      <c r="I20" s="23">
        <v>2107322.06</v>
      </c>
      <c r="J20" s="23">
        <v>0</v>
      </c>
    </row>
    <row r="21" spans="5:10" ht="12.75">
      <c r="E21" s="22" t="s">
        <v>683</v>
      </c>
      <c r="F21" s="23">
        <v>558344</v>
      </c>
      <c r="G21" s="23">
        <v>9026897.3</v>
      </c>
      <c r="H21" s="23">
        <v>3717752.97</v>
      </c>
      <c r="I21" s="23">
        <v>3676139.01</v>
      </c>
      <c r="J21" s="23">
        <v>17266.75</v>
      </c>
    </row>
    <row r="22" spans="4:10" ht="12.75">
      <c r="D22" s="22" t="s">
        <v>684</v>
      </c>
      <c r="E22" s="22" t="s">
        <v>540</v>
      </c>
      <c r="F22" s="23">
        <f>F23+F24+F25+F26</f>
        <v>1602000</v>
      </c>
      <c r="G22" s="23">
        <f>G23+G24+G25+G26</f>
        <v>2704602.63</v>
      </c>
      <c r="H22" s="23">
        <f>H23+H24+H25+H26</f>
        <v>423402.22</v>
      </c>
      <c r="I22" s="23">
        <f>I23+I24+I25+I26</f>
        <v>423402.22</v>
      </c>
      <c r="J22" s="23">
        <f>J23+J24+J25+J26</f>
        <v>275.08</v>
      </c>
    </row>
    <row r="23" spans="5:10" ht="12.75">
      <c r="E23" s="22" t="s">
        <v>685</v>
      </c>
      <c r="F23" s="23">
        <v>300000</v>
      </c>
      <c r="G23" s="23">
        <v>1057169.82</v>
      </c>
      <c r="H23" s="23">
        <v>275271.86</v>
      </c>
      <c r="I23" s="23">
        <v>275271.86</v>
      </c>
      <c r="J23" s="23">
        <v>275.08</v>
      </c>
    </row>
    <row r="24" spans="5:10" ht="12.75">
      <c r="E24" s="22" t="s">
        <v>686</v>
      </c>
      <c r="F24" s="23">
        <v>960000</v>
      </c>
      <c r="G24" s="23">
        <v>1171542.07</v>
      </c>
      <c r="H24" s="23">
        <v>134362.8</v>
      </c>
      <c r="I24" s="23">
        <v>134362.8</v>
      </c>
      <c r="J24" s="23">
        <v>0</v>
      </c>
    </row>
    <row r="25" spans="5:10" ht="12.75">
      <c r="E25" s="22" t="s">
        <v>687</v>
      </c>
      <c r="F25" s="23">
        <v>342000</v>
      </c>
      <c r="G25" s="23">
        <v>475890.74</v>
      </c>
      <c r="H25" s="23">
        <v>13767.56</v>
      </c>
      <c r="I25" s="23">
        <v>13767.56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1848912</v>
      </c>
      <c r="G27" s="23">
        <v>3080444.58</v>
      </c>
      <c r="H27" s="23">
        <v>225815.91</v>
      </c>
      <c r="I27" s="23">
        <v>225815.91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0</v>
      </c>
      <c r="G28" s="23">
        <f>G29+G30+G31</f>
        <v>28677</v>
      </c>
      <c r="H28" s="23">
        <f>H29+H30+H31</f>
        <v>28677</v>
      </c>
      <c r="I28" s="23">
        <f>I29+I30+I31</f>
        <v>28677</v>
      </c>
      <c r="J28" s="23">
        <f>J29+J30+J31</f>
        <v>0</v>
      </c>
    </row>
    <row r="29" spans="5:10" ht="12.7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28677</v>
      </c>
      <c r="H31" s="23">
        <v>28677</v>
      </c>
      <c r="I31" s="23">
        <v>28677</v>
      </c>
      <c r="J31" s="23">
        <v>0</v>
      </c>
    </row>
    <row r="32" spans="4:10" ht="12.75">
      <c r="D32" s="22" t="s">
        <v>694</v>
      </c>
      <c r="E32" s="22" t="s">
        <v>546</v>
      </c>
      <c r="F32" s="23">
        <v>0</v>
      </c>
      <c r="G32" s="23">
        <v>93030.85</v>
      </c>
      <c r="H32" s="23">
        <v>0</v>
      </c>
      <c r="I32" s="23">
        <v>0</v>
      </c>
      <c r="J32" s="23">
        <v>0</v>
      </c>
    </row>
    <row r="33" spans="4:10" ht="12.75">
      <c r="D33" s="22" t="s">
        <v>695</v>
      </c>
      <c r="E33" s="22" t="s">
        <v>696</v>
      </c>
      <c r="F33" s="23">
        <v>1196602</v>
      </c>
      <c r="G33" s="23">
        <v>3643266.53</v>
      </c>
      <c r="H33" s="23">
        <v>1522218.13</v>
      </c>
      <c r="I33" s="23">
        <v>1517733.97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699</v>
      </c>
      <c r="E35" s="22" t="s">
        <v>677</v>
      </c>
      <c r="F35" s="23">
        <v>7626885</v>
      </c>
      <c r="G35" s="23">
        <v>14301604.95</v>
      </c>
      <c r="H35" s="23">
        <v>1079333.83</v>
      </c>
      <c r="I35" s="23">
        <v>1079333.83</v>
      </c>
      <c r="J35" s="23">
        <v>0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765000</v>
      </c>
      <c r="G36" s="21">
        <f>G37+G38+G39+G40+G41+G42+G43+G44</f>
        <v>2632544.84</v>
      </c>
      <c r="H36" s="21">
        <f>H37+H38+H39+H40+H41+H42+H43+H44</f>
        <v>1347524.1400000001</v>
      </c>
      <c r="I36" s="21">
        <f>I37+I38+I39+I40+I41+I42+I43+I44</f>
        <v>1333160.5</v>
      </c>
      <c r="J36" s="21">
        <f>J37+J38+J39+J40+J41+J42+J43+J44</f>
        <v>68948.83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765000</v>
      </c>
      <c r="G40" s="23">
        <v>2051649.71</v>
      </c>
      <c r="H40" s="23">
        <v>966629.91</v>
      </c>
      <c r="I40" s="23">
        <v>952266.27</v>
      </c>
      <c r="J40" s="23">
        <v>68948.83</v>
      </c>
    </row>
    <row r="41" spans="4:10" ht="12.75">
      <c r="D41" s="22" t="s">
        <v>709</v>
      </c>
      <c r="E41" s="22" t="s">
        <v>710</v>
      </c>
      <c r="F41" s="23">
        <v>0</v>
      </c>
      <c r="G41" s="23">
        <v>200000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0</v>
      </c>
      <c r="G44" s="23">
        <v>380895.13</v>
      </c>
      <c r="H44" s="23">
        <v>380894.23</v>
      </c>
      <c r="I44" s="23">
        <v>380894.23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48240.97</v>
      </c>
      <c r="H47" s="21">
        <f>H48+H49+H50+H55+H56+H60+H61+H62</f>
        <v>48240.97</v>
      </c>
      <c r="I47" s="21">
        <f>I48+I49+I50+I55+I56+I60+I61+I62</f>
        <v>48240.97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48240.97</v>
      </c>
      <c r="H62" s="23">
        <v>48240.97</v>
      </c>
      <c r="I62" s="23">
        <v>48240.97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27930722</v>
      </c>
      <c r="G67" s="19">
        <f>G68+G76+G84+G88+G96+G99+G102</f>
        <v>67196955.05</v>
      </c>
      <c r="H67" s="19">
        <f>H68+H76+H84+H88+H96+H99+H102</f>
        <v>16273779.340000002</v>
      </c>
      <c r="I67" s="19">
        <f>I68+I76+I84+I88+I96+I99+I102</f>
        <v>16273779.340000002</v>
      </c>
      <c r="J67" s="19">
        <f>J68+J76+J84+J88+J96+J99+J102</f>
        <v>140733.2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17725500</v>
      </c>
      <c r="H68" s="21">
        <f>H69+H70+H71+H72+H73+H74+H75</f>
        <v>11964712.5</v>
      </c>
      <c r="I68" s="21">
        <f>I69+I70+I71+I72+I73+I74+I75</f>
        <v>11964712.5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17725500</v>
      </c>
      <c r="H75" s="23">
        <v>11964712.5</v>
      </c>
      <c r="I75" s="23">
        <v>11964712.5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437092.21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437092.21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10533</v>
      </c>
      <c r="G84" s="21">
        <f>G85+G86+G87</f>
        <v>10533</v>
      </c>
      <c r="H84" s="21">
        <f>H85+H86+H87</f>
        <v>8389.5</v>
      </c>
      <c r="I84" s="21">
        <f>I85+I86+I87</f>
        <v>8389.5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1973</v>
      </c>
      <c r="G86" s="23">
        <v>1973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8560</v>
      </c>
      <c r="G87" s="23">
        <v>8560</v>
      </c>
      <c r="H87" s="23">
        <v>8389.5</v>
      </c>
      <c r="I87" s="23">
        <v>8389.5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21488738</v>
      </c>
      <c r="G88" s="21">
        <f>G89+G90+G91+G92+G93+G94+G95</f>
        <v>37243475.5</v>
      </c>
      <c r="H88" s="21">
        <f>H89+H90+H91+H92+H93+H94+H95</f>
        <v>2632184.12</v>
      </c>
      <c r="I88" s="21">
        <f>I89+I90+I91+I92+I93+I94+I95</f>
        <v>2632184.12</v>
      </c>
      <c r="J88" s="21">
        <f>J89+J90+J91+J92+J93+J94+J95</f>
        <v>140733.2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780640</v>
      </c>
      <c r="G90" s="23">
        <v>6493168.1</v>
      </c>
      <c r="H90" s="23">
        <v>1421179.43</v>
      </c>
      <c r="I90" s="23">
        <v>1421179.43</v>
      </c>
      <c r="J90" s="23">
        <v>0</v>
      </c>
    </row>
    <row r="91" spans="4:10" ht="12.75">
      <c r="D91" s="22" t="s">
        <v>385</v>
      </c>
      <c r="E91" s="22" t="s">
        <v>745</v>
      </c>
      <c r="F91" s="23">
        <v>620000</v>
      </c>
      <c r="G91" s="23">
        <v>1766869.63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20088098</v>
      </c>
      <c r="G92" s="23">
        <v>28983437.77</v>
      </c>
      <c r="H92" s="23">
        <v>1211004.69</v>
      </c>
      <c r="I92" s="23">
        <v>1211004.69</v>
      </c>
      <c r="J92" s="23">
        <v>140733.2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2573000</v>
      </c>
      <c r="G96" s="21">
        <f>G97+G98</f>
        <v>3119000</v>
      </c>
      <c r="H96" s="21">
        <f>H97+H98</f>
        <v>750000</v>
      </c>
      <c r="I96" s="21">
        <f>I97+I98</f>
        <v>750000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1200000</v>
      </c>
      <c r="G97" s="23">
        <v>1200000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1373000</v>
      </c>
      <c r="G98" s="23">
        <v>1919000</v>
      </c>
      <c r="H98" s="23">
        <v>750000</v>
      </c>
      <c r="I98" s="23">
        <v>750000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3858451</v>
      </c>
      <c r="G99" s="21">
        <f>G100+G101</f>
        <v>8661354.34</v>
      </c>
      <c r="H99" s="21">
        <f>H100+H101</f>
        <v>918493.22</v>
      </c>
      <c r="I99" s="21">
        <f>I100+I101</f>
        <v>918493.22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4772903.34</v>
      </c>
      <c r="H100" s="23">
        <v>918493.22</v>
      </c>
      <c r="I100" s="23">
        <v>918493.22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3858451</v>
      </c>
      <c r="G101" s="23">
        <v>3888451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7361866</v>
      </c>
      <c r="G138" s="19">
        <f>G139+G141+G143+G146</f>
        <v>7361866</v>
      </c>
      <c r="H138" s="19">
        <f>H139+H141+H143+H146</f>
        <v>4221257.11</v>
      </c>
      <c r="I138" s="19">
        <f>I139+I141+I143+I146</f>
        <v>4221257.11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7361866</v>
      </c>
      <c r="G146" s="21">
        <f>G147+G148</f>
        <v>7361866</v>
      </c>
      <c r="H146" s="21">
        <f>H147+H148</f>
        <v>4221257.11</v>
      </c>
      <c r="I146" s="21">
        <f>I147+I148</f>
        <v>4221257.11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982783</v>
      </c>
      <c r="G147" s="23">
        <v>982783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6379083</v>
      </c>
      <c r="G148" s="23">
        <v>6379083</v>
      </c>
      <c r="H148" s="23">
        <v>4221257.11</v>
      </c>
      <c r="I148" s="23">
        <v>4221257.11</v>
      </c>
      <c r="J148" s="23">
        <v>0</v>
      </c>
    </row>
    <row r="149" spans="5:10" ht="12.75">
      <c r="E149" s="18" t="s">
        <v>308</v>
      </c>
      <c r="F149" s="19">
        <f>F10+F67+F104+F138</f>
        <v>64410030</v>
      </c>
      <c r="G149" s="19">
        <f>G10+G67+G104+G138</f>
        <v>231079181.35000002</v>
      </c>
      <c r="H149" s="19">
        <f>H10+H67+H104+H138</f>
        <v>41929542.07</v>
      </c>
      <c r="I149" s="19">
        <f>I10+I67+I104+I138</f>
        <v>41296934.870000005</v>
      </c>
      <c r="J149" s="19">
        <f>J10+J67+J104+J138</f>
        <v>262002.57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2024-01-10T09:40:54Z</dcterms:modified>
  <cp:category/>
  <cp:version/>
  <cp:contentType/>
  <cp:contentStatus/>
  <cp:revision>1</cp:revision>
</cp:coreProperties>
</file>