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<sst xmlns="http://schemas.openxmlformats.org/spreadsheetml/2006/main" count="1132" uniqueCount="774">
  <si>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</si>
  <si>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</si>
  <si>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</si>
  <si>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KIROLETAKO UDAL PATRONATUA</t>
  </si>
  <si>
    <t>Ejercicio</t>
  </si>
  <si>
    <t>2023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</si>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</sst>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9471154</v>
      </c>
      <c r="G31" s="19">
        <f>G32+G34+G65+G85+G89+G92+G94</f>
        <v>9471154</v>
      </c>
      <c r="H31" s="19">
        <f>H32+H34+H65+H85+H89+H92+H94</f>
        <v>8320227.1899999995</v>
      </c>
      <c r="I31" s="19">
        <f>I32+I34+I65+I85+I89+I92+I94</f>
        <v>8295580.32</v>
      </c>
      <c r="J31" s="19">
        <f>J32+J34+J65+J85+J89+J92+J94</f>
        <v>203557.30000000002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9185540</v>
      </c>
      <c r="G85" s="21">
        <f>G86+G87+G88</f>
        <v>9185540</v>
      </c>
      <c r="H85" s="21">
        <f>H86+H87+H88</f>
        <v>8074548.6</v>
      </c>
      <c r="I85" s="21">
        <f>I86+I87+I88</f>
        <v>8058642.57</v>
      </c>
      <c r="J85" s="21">
        <f>J86+J87+J88</f>
        <v>18814.57</v>
      </c>
    </row>
    <row r="86" spans="4:10" ht="14.25">
      <c r="D86" s="22" t="s">
        <v>115</v>
      </c>
      <c r="E86" s="22" t="s">
        <v>116</v>
      </c>
      <c r="F86" s="23">
        <v>9185540</v>
      </c>
      <c r="G86" s="23">
        <v>9185540</v>
      </c>
      <c r="H86" s="23">
        <v>8074548.6</v>
      </c>
      <c r="I86" s="23">
        <v>8058642.57</v>
      </c>
      <c r="J86" s="23">
        <v>18814.57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3101.16</v>
      </c>
      <c r="I92" s="21">
        <f>I93</f>
        <v>3101.16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3101.16</v>
      </c>
      <c r="I93" s="23">
        <v>3101.16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285614</v>
      </c>
      <c r="G94" s="21">
        <f>G95+G96+G97+G98+G99+G100+G101</f>
        <v>285614</v>
      </c>
      <c r="H94" s="21">
        <f>H95+H96+H97+H98+H99+H100+H101</f>
        <v>242577.43000000002</v>
      </c>
      <c r="I94" s="21">
        <f>I95+I96+I97+I98+I99+I100+I101</f>
        <v>233836.59000000003</v>
      </c>
      <c r="J94" s="21">
        <f>J95+J96+J97+J98+J99+J100+J101</f>
        <v>184742.73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7158.39</v>
      </c>
      <c r="I95" s="23">
        <v>7158.39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285614</v>
      </c>
      <c r="G101" s="23">
        <v>285614</v>
      </c>
      <c r="H101" s="23">
        <v>235419.04</v>
      </c>
      <c r="I101" s="23">
        <v>226678.2</v>
      </c>
      <c r="J101" s="23">
        <v>184742.73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10083060</v>
      </c>
      <c r="G102" s="19">
        <f>G103+G113+G121+G127+G135+G138+G141</f>
        <v>10083060</v>
      </c>
      <c r="H102" s="19">
        <f>H103+H113+H121+H127+H135+H138+H141</f>
        <v>1703537.46</v>
      </c>
      <c r="I102" s="19">
        <f>I103+I113+I121+I127+I135+I138+I141</f>
        <v>1703537.46</v>
      </c>
      <c r="J102" s="19">
        <f>J103+J113+J121+J127+J135+J138+J141</f>
        <v>3456688.08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20000</v>
      </c>
      <c r="G113" s="21">
        <f>G114+G115+G116+G117+G118+G119+G120</f>
        <v>20000</v>
      </c>
      <c r="H113" s="21">
        <f>H114+H115+H116+H117+H118+H119+H120</f>
        <v>8000</v>
      </c>
      <c r="I113" s="21">
        <f>I114+I115+I116+I117+I118+I119+I120</f>
        <v>8000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20000</v>
      </c>
      <c r="G114" s="23">
        <v>20000</v>
      </c>
      <c r="H114" s="23">
        <v>8000</v>
      </c>
      <c r="I114" s="23">
        <v>8000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122010</v>
      </c>
      <c r="G121" s="21">
        <f>G122+G125+G126</f>
        <v>122010</v>
      </c>
      <c r="H121" s="21">
        <f>H122+H125+H126</f>
        <v>45180</v>
      </c>
      <c r="I121" s="21">
        <f>I122+I125+I126</f>
        <v>45180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122010</v>
      </c>
      <c r="G122" s="23">
        <f>G123+G124</f>
        <v>122010</v>
      </c>
      <c r="H122" s="23">
        <f>H123+H124</f>
        <v>45180</v>
      </c>
      <c r="I122" s="23">
        <f>I123+I124</f>
        <v>45180</v>
      </c>
      <c r="J122" s="23">
        <f>J123+J124</f>
        <v>0</v>
      </c>
    </row>
    <row r="123" spans="5:10" ht="14.25">
      <c r="E123" s="22" t="s">
        <v>184</v>
      </c>
      <c r="F123" s="23">
        <v>122010</v>
      </c>
      <c r="G123" s="23">
        <v>122010</v>
      </c>
      <c r="H123" s="23">
        <v>45180</v>
      </c>
      <c r="I123" s="23">
        <v>45180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9941050</v>
      </c>
      <c r="G127" s="21">
        <f>G128+G129+G130+G131+G132+G133+G134</f>
        <v>9941050</v>
      </c>
      <c r="H127" s="21">
        <f>H128+H129+H130+H131+H132+H133+H134</f>
        <v>1650357.46</v>
      </c>
      <c r="I127" s="21">
        <f>I128+I129+I130+I131+I132+I133+I134</f>
        <v>1650357.46</v>
      </c>
      <c r="J127" s="21">
        <f>J128+J129+J130+J131+J132+J133+J134</f>
        <v>3456688.08</v>
      </c>
    </row>
    <row r="128" spans="4:10" ht="14.25">
      <c r="D128" s="22" t="s">
        <v>191</v>
      </c>
      <c r="E128" s="22" t="s">
        <v>192</v>
      </c>
      <c r="F128" s="23">
        <v>9941050</v>
      </c>
      <c r="G128" s="23">
        <v>9941050</v>
      </c>
      <c r="H128" s="23">
        <v>1650357.46</v>
      </c>
      <c r="I128" s="23">
        <v>1650357.46</v>
      </c>
      <c r="J128" s="23">
        <v>3456688.08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64872</v>
      </c>
      <c r="G147" s="19">
        <f>G148+G156+G165+G174+G178+G185+G191+G193</f>
        <v>64872</v>
      </c>
      <c r="H147" s="19">
        <f>H148+H156+H165+H174+H178+H185+H191+H193</f>
        <v>48674</v>
      </c>
      <c r="I147" s="19">
        <f>I148+I156+I165+I174+I178+I185+I191+I193</f>
        <v>43248</v>
      </c>
      <c r="J147" s="19">
        <f>J148+J156+J165+J174+J178+J185+J191+J193</f>
        <v>8726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64872</v>
      </c>
      <c r="G185" s="21">
        <f>G186+G187+G188+G189+G190</f>
        <v>64872</v>
      </c>
      <c r="H185" s="21">
        <f>H186+H187+H188+H189+H190</f>
        <v>48674</v>
      </c>
      <c r="I185" s="21">
        <f>I186+I187+I188+I189+I190</f>
        <v>43248</v>
      </c>
      <c r="J185" s="21">
        <f>J186+J187+J188+J189+J190</f>
        <v>8726</v>
      </c>
    </row>
    <row r="186" spans="4:10" ht="14.25">
      <c r="D186" s="22" t="s">
        <v>293</v>
      </c>
      <c r="E186" s="22" t="s">
        <v>294</v>
      </c>
      <c r="F186" s="23">
        <v>64872</v>
      </c>
      <c r="G186" s="23">
        <v>64872</v>
      </c>
      <c r="H186" s="23">
        <v>48674</v>
      </c>
      <c r="I186" s="23">
        <v>43248</v>
      </c>
      <c r="J186" s="23">
        <v>8726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19619086</v>
      </c>
      <c r="G195" s="19">
        <f>G10+G24+G31+G102+G147</f>
        <v>19619086</v>
      </c>
      <c r="H195" s="19">
        <f>H10+H24+H31+H102+H147</f>
        <v>10072438.649999999</v>
      </c>
      <c r="I195" s="19">
        <f>I10+I24+I31+I102+I147</f>
        <v>10042365.780000001</v>
      </c>
      <c r="J195" s="19">
        <f>J10+J24+J31+J102+J147</f>
        <v>3668971.38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1" width="9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0</v>
      </c>
      <c r="G38" s="19">
        <f>G39+G47+G55+G61+G69+G72+G75</f>
        <v>4096411.09</v>
      </c>
      <c r="H38" s="19">
        <f>H39+H47+H55+H61+H69+H72+H75</f>
        <v>282117.59</v>
      </c>
      <c r="I38" s="19">
        <f>I39+I47+I55+I61+I69+I72+I75</f>
        <v>282117.59</v>
      </c>
      <c r="J38" s="19">
        <f>J39+J47+J55+J61+J69+J72+J75</f>
        <v>101053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101053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101053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101053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4096411.09</v>
      </c>
      <c r="H61" s="21">
        <f>H62+H63+H64+H65+H66+H67+H68</f>
        <v>282117.59</v>
      </c>
      <c r="I61" s="21">
        <f>I62+I63+I64+I65+I66+I67+I68</f>
        <v>282117.59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4096411.09</v>
      </c>
      <c r="H62" s="23">
        <v>282117.59</v>
      </c>
      <c r="I62" s="23">
        <v>282117.59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2945624.65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2945624.65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2945624.65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2945624.65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0</v>
      </c>
      <c r="G125" s="19">
        <f>G10+G38+G81+G114</f>
        <v>7042035.74</v>
      </c>
      <c r="H125" s="19">
        <f>H10+H38+H81+H114</f>
        <v>282117.59</v>
      </c>
      <c r="I125" s="19">
        <f>I10+I38+I81+I114</f>
        <v>282117.59</v>
      </c>
      <c r="J125" s="19">
        <f>J10+J38+J81+J114</f>
        <v>101053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2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5456000</v>
      </c>
      <c r="G10" s="19">
        <f>G11+G13+G15+G24+G30+G32</f>
        <v>5458643.84</v>
      </c>
      <c r="H10" s="19">
        <f>H11+H13+H15+H24+H30+H32</f>
        <v>3899851.5300000003</v>
      </c>
      <c r="I10" s="19">
        <f>I11+I13+I15+I24+I30+I32</f>
        <v>3874376.47</v>
      </c>
      <c r="J10" s="19">
        <f>J11+J13+J15+J24+J30+J32</f>
        <v>22232.32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4135064</v>
      </c>
      <c r="G15" s="21">
        <f>G16+G17+G22+G23</f>
        <v>4135064</v>
      </c>
      <c r="H15" s="21">
        <f>H16+H17+H22+H23</f>
        <v>3019248.6</v>
      </c>
      <c r="I15" s="21">
        <f>I16+I17+I22+I23</f>
        <v>3019248.6</v>
      </c>
      <c r="J15" s="21">
        <f>J16+J17+J22+J23</f>
        <v>13511.08</v>
      </c>
    </row>
    <row r="16" spans="4:10" ht="14.25">
      <c r="D16" s="22" t="s">
        <v>483</v>
      </c>
      <c r="E16" s="22" t="s">
        <v>484</v>
      </c>
      <c r="F16" s="23">
        <v>1523930</v>
      </c>
      <c r="G16" s="23">
        <v>1523930</v>
      </c>
      <c r="H16" s="23">
        <v>1169133.04</v>
      </c>
      <c r="I16" s="23">
        <v>1169133.04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2611134</v>
      </c>
      <c r="G17" s="23">
        <f>G18+G19+G20+G21</f>
        <v>2611134</v>
      </c>
      <c r="H17" s="23">
        <f>H18+H19+H20+H21</f>
        <v>1850115.56</v>
      </c>
      <c r="I17" s="23">
        <f>I18+I19+I20+I21</f>
        <v>1850115.56</v>
      </c>
      <c r="J17" s="23">
        <f>J18+J19+J20+J21</f>
        <v>13511.08</v>
      </c>
    </row>
    <row r="18" spans="5:10" ht="14.25">
      <c r="E18" s="22" t="s">
        <v>487</v>
      </c>
      <c r="F18" s="23">
        <v>2611134</v>
      </c>
      <c r="G18" s="23">
        <v>2611134</v>
      </c>
      <c r="H18" s="23">
        <v>1850115.56</v>
      </c>
      <c r="I18" s="23">
        <v>1850115.56</v>
      </c>
      <c r="J18" s="23">
        <v>13511.08</v>
      </c>
    </row>
    <row r="19" spans="5:10" ht="14.2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36278</v>
      </c>
      <c r="G24" s="21">
        <f>G25+G28+G29</f>
        <v>36278</v>
      </c>
      <c r="H24" s="21">
        <f>H25+H28+H29</f>
        <v>39955.18</v>
      </c>
      <c r="I24" s="21">
        <f>I25+I28+I29</f>
        <v>39955.18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36278</v>
      </c>
      <c r="G25" s="23">
        <f>G26+G27</f>
        <v>36278</v>
      </c>
      <c r="H25" s="23">
        <f>H26+H27</f>
        <v>25676.31</v>
      </c>
      <c r="I25" s="23">
        <f>I26+I27</f>
        <v>25676.31</v>
      </c>
      <c r="J25" s="23">
        <f>J26+J27</f>
        <v>0</v>
      </c>
    </row>
    <row r="26" spans="5:10" ht="14.25">
      <c r="E26" s="22" t="s">
        <v>497</v>
      </c>
      <c r="F26" s="23">
        <v>36278</v>
      </c>
      <c r="G26" s="23">
        <v>36278</v>
      </c>
      <c r="H26" s="23">
        <v>25676.31</v>
      </c>
      <c r="I26" s="23">
        <v>25676.31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14278.87</v>
      </c>
      <c r="I28" s="23">
        <v>14278.87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1284658</v>
      </c>
      <c r="G32" s="21">
        <f>G33+G38+G42+G47+G52</f>
        <v>1287301.84</v>
      </c>
      <c r="H32" s="21">
        <f>H33+H38+H42+H47+H52</f>
        <v>840647.75</v>
      </c>
      <c r="I32" s="21">
        <f>I33+I38+I42+I47+I52</f>
        <v>815172.6900000001</v>
      </c>
      <c r="J32" s="21">
        <f>J33+J38+J42+J47+J52</f>
        <v>8721.24</v>
      </c>
    </row>
    <row r="33" spans="4:10" ht="14.25">
      <c r="D33" s="22" t="s">
        <v>507</v>
      </c>
      <c r="E33" s="22" t="s">
        <v>508</v>
      </c>
      <c r="F33" s="23">
        <f>F34+F35+F36+F37</f>
        <v>1215937</v>
      </c>
      <c r="G33" s="23">
        <f>G34+G35+G36+G37</f>
        <v>1215937</v>
      </c>
      <c r="H33" s="23">
        <f>H34+H35+H36+H37</f>
        <v>809723.18</v>
      </c>
      <c r="I33" s="23">
        <f>I34+I35+I36+I37</f>
        <v>809723.18</v>
      </c>
      <c r="J33" s="23">
        <f>J34+J35+J36+J37</f>
        <v>8721.24</v>
      </c>
    </row>
    <row r="34" spans="5:10" ht="14.25">
      <c r="E34" s="22" t="s">
        <v>509</v>
      </c>
      <c r="F34" s="23">
        <v>1150222</v>
      </c>
      <c r="G34" s="23">
        <v>1150222</v>
      </c>
      <c r="H34" s="23">
        <v>764606</v>
      </c>
      <c r="I34" s="23">
        <v>764606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59715</v>
      </c>
      <c r="G36" s="23">
        <v>59715</v>
      </c>
      <c r="H36" s="23">
        <v>42108.38</v>
      </c>
      <c r="I36" s="23">
        <v>42108.38</v>
      </c>
      <c r="J36" s="23">
        <v>8721.24</v>
      </c>
    </row>
    <row r="37" spans="5:10" ht="14.25">
      <c r="E37" s="22" t="s">
        <v>512</v>
      </c>
      <c r="F37" s="23">
        <v>6000</v>
      </c>
      <c r="G37" s="23">
        <v>6000</v>
      </c>
      <c r="H37" s="23">
        <v>3008.8</v>
      </c>
      <c r="I37" s="23">
        <v>3008.8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68721</v>
      </c>
      <c r="G42" s="23">
        <f>G43+G44+G45+G46</f>
        <v>71364.84</v>
      </c>
      <c r="H42" s="23">
        <f>H43+H44+H45+H46</f>
        <v>30924.57</v>
      </c>
      <c r="I42" s="23">
        <f>I43+I44+I45+I46</f>
        <v>5449.51</v>
      </c>
      <c r="J42" s="23">
        <f>J43+J44+J45+J46</f>
        <v>0</v>
      </c>
    </row>
    <row r="43" spans="5:10" ht="14.25">
      <c r="E43" s="22" t="s">
        <v>520</v>
      </c>
      <c r="F43" s="23">
        <v>21000</v>
      </c>
      <c r="G43" s="23">
        <v>21000</v>
      </c>
      <c r="H43" s="23">
        <v>1645.78</v>
      </c>
      <c r="I43" s="23">
        <v>1645.78</v>
      </c>
      <c r="J43" s="23">
        <v>0</v>
      </c>
    </row>
    <row r="44" spans="5:10" ht="14.25">
      <c r="E44" s="22" t="s">
        <v>521</v>
      </c>
      <c r="F44" s="23">
        <v>2436</v>
      </c>
      <c r="G44" s="23">
        <v>2436</v>
      </c>
      <c r="H44" s="23">
        <v>1595.12</v>
      </c>
      <c r="I44" s="23">
        <v>1595.12</v>
      </c>
      <c r="J44" s="23">
        <v>0</v>
      </c>
    </row>
    <row r="45" spans="5:10" ht="14.25">
      <c r="E45" s="22" t="s">
        <v>522</v>
      </c>
      <c r="F45" s="23">
        <v>16285</v>
      </c>
      <c r="G45" s="23">
        <v>18928.84</v>
      </c>
      <c r="H45" s="23">
        <v>2208.61</v>
      </c>
      <c r="I45" s="23">
        <v>2208.61</v>
      </c>
      <c r="J45" s="23">
        <v>0</v>
      </c>
    </row>
    <row r="46" spans="5:10" ht="14.25">
      <c r="E46" s="22" t="s">
        <v>523</v>
      </c>
      <c r="F46" s="23">
        <v>29000</v>
      </c>
      <c r="G46" s="23">
        <v>29000</v>
      </c>
      <c r="H46" s="23">
        <v>25475.06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12832536</v>
      </c>
      <c r="G53" s="19">
        <f>G54+G62+G70+G127</f>
        <v>14454377.529999997</v>
      </c>
      <c r="H53" s="19">
        <f>H54+H62+H70+H127</f>
        <v>7834313.18</v>
      </c>
      <c r="I53" s="19">
        <f>I54+I62+I70+I127</f>
        <v>7625562.67</v>
      </c>
      <c r="J53" s="19">
        <f>J54+J62+J70+J127</f>
        <v>388191.09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379912</v>
      </c>
      <c r="G54" s="21">
        <f>G55+G56+G57+G58+G59+G60+G61</f>
        <v>516224.17</v>
      </c>
      <c r="H54" s="21">
        <f>H55+H56+H57+H58+H59+H60+H61</f>
        <v>266435.59</v>
      </c>
      <c r="I54" s="21">
        <f>I55+I56+I57+I58+I59+I60+I61</f>
        <v>248912.61</v>
      </c>
      <c r="J54" s="21">
        <f>J55+J56+J57+J58+J59+J60+J61</f>
        <v>16593.73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204125</v>
      </c>
      <c r="G56" s="23">
        <v>204125</v>
      </c>
      <c r="H56" s="23">
        <v>163359.88</v>
      </c>
      <c r="I56" s="23">
        <v>145836.9</v>
      </c>
      <c r="J56" s="23">
        <v>16593.73</v>
      </c>
    </row>
    <row r="57" spans="4:10" ht="14.25">
      <c r="D57" s="22" t="s">
        <v>539</v>
      </c>
      <c r="E57" s="22" t="s">
        <v>540</v>
      </c>
      <c r="F57" s="23">
        <v>171787</v>
      </c>
      <c r="G57" s="23">
        <v>308099.17</v>
      </c>
      <c r="H57" s="23">
        <v>103075.71</v>
      </c>
      <c r="I57" s="23">
        <v>103075.71</v>
      </c>
      <c r="J57" s="23">
        <v>0</v>
      </c>
    </row>
    <row r="58" spans="4:10" ht="14.2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543</v>
      </c>
      <c r="E59" s="22" t="s">
        <v>544</v>
      </c>
      <c r="F59" s="23">
        <v>4000</v>
      </c>
      <c r="G59" s="23">
        <v>4000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696000</v>
      </c>
      <c r="G62" s="21">
        <f>G63+G64+G65+G66+G67+G68+G69</f>
        <v>819983.4299999999</v>
      </c>
      <c r="H62" s="21">
        <f>H63+H64+H65+H66+H67+H68+H69</f>
        <v>352930.80000000005</v>
      </c>
      <c r="I62" s="21">
        <f>I63+I64+I65+I66+I67+I68+I69</f>
        <v>314880.97000000003</v>
      </c>
      <c r="J62" s="21">
        <f>J63+J64+J65+J66+J67+J68+J69</f>
        <v>30754.460000000003</v>
      </c>
    </row>
    <row r="63" spans="4:10" ht="14.25">
      <c r="D63" s="22" t="s">
        <v>551</v>
      </c>
      <c r="E63" s="22" t="s">
        <v>552</v>
      </c>
      <c r="F63" s="23">
        <v>8000</v>
      </c>
      <c r="G63" s="23">
        <v>8000</v>
      </c>
      <c r="H63" s="23">
        <v>0</v>
      </c>
      <c r="I63" s="23">
        <v>0</v>
      </c>
      <c r="J63" s="23">
        <v>2043.83</v>
      </c>
    </row>
    <row r="64" spans="4:10" ht="14.25">
      <c r="D64" s="22" t="s">
        <v>553</v>
      </c>
      <c r="E64" s="22" t="s">
        <v>538</v>
      </c>
      <c r="F64" s="23">
        <v>500500</v>
      </c>
      <c r="G64" s="23">
        <v>554228.07</v>
      </c>
      <c r="H64" s="23">
        <v>277453.46</v>
      </c>
      <c r="I64" s="23">
        <v>245386.29</v>
      </c>
      <c r="J64" s="23">
        <v>25727.54</v>
      </c>
    </row>
    <row r="65" spans="4:10" ht="14.25">
      <c r="D65" s="22" t="s">
        <v>554</v>
      </c>
      <c r="E65" s="22" t="s">
        <v>540</v>
      </c>
      <c r="F65" s="23">
        <v>187500</v>
      </c>
      <c r="G65" s="23">
        <v>257755.36</v>
      </c>
      <c r="H65" s="23">
        <v>75169.43</v>
      </c>
      <c r="I65" s="23">
        <v>69186.77</v>
      </c>
      <c r="J65" s="23">
        <v>2983.09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0</v>
      </c>
      <c r="G67" s="23">
        <v>0</v>
      </c>
      <c r="H67" s="23">
        <v>115.32</v>
      </c>
      <c r="I67" s="23">
        <v>115.32</v>
      </c>
      <c r="J67" s="23">
        <v>0</v>
      </c>
    </row>
    <row r="68" spans="4:10" ht="14.25">
      <c r="D68" s="22" t="s">
        <v>557</v>
      </c>
      <c r="E68" s="22" t="s">
        <v>558</v>
      </c>
      <c r="F68" s="23">
        <v>0</v>
      </c>
      <c r="G68" s="23">
        <v>0</v>
      </c>
      <c r="H68" s="23">
        <v>192.59</v>
      </c>
      <c r="I68" s="23">
        <v>192.59</v>
      </c>
      <c r="J68" s="23">
        <v>0</v>
      </c>
    </row>
    <row r="69" spans="4:10" ht="14.2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11752624</v>
      </c>
      <c r="G70" s="21">
        <f>G71+G75+G89+G96+G97+G102+G107+G115</f>
        <v>13114169.929999998</v>
      </c>
      <c r="H70" s="21">
        <f>H71+H75+H89+H96+H97+H102+H107+H115</f>
        <v>7214342.369999999</v>
      </c>
      <c r="I70" s="21">
        <f>I71+I75+I89+I96+I97+I102+I107+I115</f>
        <v>7061166.59</v>
      </c>
      <c r="J70" s="21">
        <f>J71+J75+J89+J96+J97+J102+J107+J115</f>
        <v>340842.9</v>
      </c>
    </row>
    <row r="71" spans="4:10" ht="14.25">
      <c r="D71" s="22" t="s">
        <v>562</v>
      </c>
      <c r="E71" s="22" t="s">
        <v>563</v>
      </c>
      <c r="F71" s="23">
        <f>F72+F73+F74</f>
        <v>15500</v>
      </c>
      <c r="G71" s="23">
        <f>G72+G73+G74</f>
        <v>16032.35</v>
      </c>
      <c r="H71" s="23">
        <f>H72+H73+H74</f>
        <v>9727.74</v>
      </c>
      <c r="I71" s="23">
        <f>I72+I73+I74</f>
        <v>9366.71</v>
      </c>
      <c r="J71" s="23">
        <f>J72+J73+J74</f>
        <v>0</v>
      </c>
    </row>
    <row r="72" spans="5:10" ht="14.25">
      <c r="E72" s="22" t="s">
        <v>564</v>
      </c>
      <c r="F72" s="23">
        <v>10000</v>
      </c>
      <c r="G72" s="23">
        <v>10532.35</v>
      </c>
      <c r="H72" s="23">
        <v>7048.65</v>
      </c>
      <c r="I72" s="23">
        <v>6687.62</v>
      </c>
      <c r="J72" s="23">
        <v>0</v>
      </c>
    </row>
    <row r="73" spans="5:10" ht="14.25">
      <c r="E73" s="22" t="s">
        <v>565</v>
      </c>
      <c r="F73" s="23">
        <v>1000</v>
      </c>
      <c r="G73" s="23">
        <v>1000</v>
      </c>
      <c r="H73" s="23">
        <v>518.54</v>
      </c>
      <c r="I73" s="23">
        <v>518.54</v>
      </c>
      <c r="J73" s="23">
        <v>0</v>
      </c>
    </row>
    <row r="74" spans="5:10" ht="14.25">
      <c r="E74" s="22" t="s">
        <v>566</v>
      </c>
      <c r="F74" s="23">
        <v>4500</v>
      </c>
      <c r="G74" s="23">
        <v>4500</v>
      </c>
      <c r="H74" s="23">
        <v>2160.55</v>
      </c>
      <c r="I74" s="23">
        <v>2160.55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820952</v>
      </c>
      <c r="G75" s="23">
        <f>G76+G77+G78+G79+G80+G81+G82+G83+G84+G85+G86+G87+G88</f>
        <v>929176.2</v>
      </c>
      <c r="H75" s="23">
        <f>H76+H77+H78+H79+H80+H81+H82+H83+H84+H85+H86+H87+H88</f>
        <v>452577.58999999997</v>
      </c>
      <c r="I75" s="23">
        <f>I76+I77+I78+I79+I80+I81+I82+I83+I84+I85+I86+I87+I88</f>
        <v>447503.1</v>
      </c>
      <c r="J75" s="23">
        <f>J76+J77+J78+J79+J80+J81+J82+J83+J84+J85+J86+J87+J88</f>
        <v>9960.66</v>
      </c>
    </row>
    <row r="76" spans="5:10" ht="14.25">
      <c r="E76" s="22" t="s">
        <v>569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570</v>
      </c>
      <c r="F77" s="23">
        <v>307750</v>
      </c>
      <c r="G77" s="23">
        <v>370963.37</v>
      </c>
      <c r="H77" s="23">
        <v>197524.99</v>
      </c>
      <c r="I77" s="23">
        <v>197524.99</v>
      </c>
      <c r="J77" s="23">
        <v>0</v>
      </c>
    </row>
    <row r="78" spans="5:10" ht="14.25">
      <c r="E78" s="22" t="s">
        <v>571</v>
      </c>
      <c r="F78" s="23">
        <v>19580</v>
      </c>
      <c r="G78" s="23">
        <v>26011.14</v>
      </c>
      <c r="H78" s="23">
        <v>28099.8</v>
      </c>
      <c r="I78" s="23">
        <v>28099.8</v>
      </c>
      <c r="J78" s="23">
        <v>0</v>
      </c>
    </row>
    <row r="79" spans="5:10" ht="14.25">
      <c r="E79" s="22" t="s">
        <v>572</v>
      </c>
      <c r="F79" s="23">
        <v>2650</v>
      </c>
      <c r="G79" s="23">
        <v>2650</v>
      </c>
      <c r="H79" s="23">
        <v>1136.01</v>
      </c>
      <c r="I79" s="23">
        <v>1062</v>
      </c>
      <c r="J79" s="23">
        <v>0</v>
      </c>
    </row>
    <row r="80" spans="5:10" ht="14.25">
      <c r="E80" s="22" t="s">
        <v>573</v>
      </c>
      <c r="F80" s="23">
        <v>27490</v>
      </c>
      <c r="G80" s="23">
        <v>27490</v>
      </c>
      <c r="H80" s="23">
        <v>10227.55</v>
      </c>
      <c r="I80" s="23">
        <v>10118.13</v>
      </c>
      <c r="J80" s="23">
        <v>0</v>
      </c>
    </row>
    <row r="81" spans="5:10" ht="14.2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0</v>
      </c>
      <c r="G83" s="23">
        <v>0</v>
      </c>
      <c r="H83" s="23">
        <v>130.99</v>
      </c>
      <c r="I83" s="23">
        <v>130.99</v>
      </c>
      <c r="J83" s="23">
        <v>0</v>
      </c>
    </row>
    <row r="84" spans="5:10" ht="14.25">
      <c r="E84" s="22" t="s">
        <v>577</v>
      </c>
      <c r="F84" s="23">
        <v>145982</v>
      </c>
      <c r="G84" s="23">
        <v>162911.16</v>
      </c>
      <c r="H84" s="23">
        <v>39958.75</v>
      </c>
      <c r="I84" s="23">
        <v>39958.75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33800</v>
      </c>
      <c r="G86" s="23">
        <v>34937.6</v>
      </c>
      <c r="H86" s="23">
        <v>20636.76</v>
      </c>
      <c r="I86" s="23">
        <v>19215.92</v>
      </c>
      <c r="J86" s="23">
        <v>3707.71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283700</v>
      </c>
      <c r="G88" s="23">
        <v>304212.93</v>
      </c>
      <c r="H88" s="23">
        <v>154862.74</v>
      </c>
      <c r="I88" s="23">
        <v>151392.52</v>
      </c>
      <c r="J88" s="23">
        <v>6252.95</v>
      </c>
    </row>
    <row r="89" spans="4:10" ht="14.25">
      <c r="D89" s="22" t="s">
        <v>582</v>
      </c>
      <c r="E89" s="22" t="s">
        <v>583</v>
      </c>
      <c r="F89" s="23">
        <f>F90+F91+F92+F93+F94+F95</f>
        <v>40975</v>
      </c>
      <c r="G89" s="23">
        <f>G90+G91+G92+G93+G94+G95</f>
        <v>45094.979999999996</v>
      </c>
      <c r="H89" s="23">
        <f>H90+H91+H92+H93+H94+H95</f>
        <v>16364.449999999997</v>
      </c>
      <c r="I89" s="23">
        <f>I90+I91+I92+I93+I94+I95</f>
        <v>14788.54</v>
      </c>
      <c r="J89" s="23">
        <f>J90+J91+J92+J93+J94+J95</f>
        <v>0</v>
      </c>
    </row>
    <row r="90" spans="5:10" ht="14.25">
      <c r="E90" s="22" t="s">
        <v>584</v>
      </c>
      <c r="F90" s="23">
        <v>22675</v>
      </c>
      <c r="G90" s="23">
        <v>25419.28</v>
      </c>
      <c r="H90" s="23">
        <v>5535.44</v>
      </c>
      <c r="I90" s="23">
        <v>4792.29</v>
      </c>
      <c r="J90" s="23">
        <v>0</v>
      </c>
    </row>
    <row r="91" spans="5:10" ht="14.25">
      <c r="E91" s="22" t="s">
        <v>585</v>
      </c>
      <c r="F91" s="23">
        <v>6000</v>
      </c>
      <c r="G91" s="23">
        <v>6000</v>
      </c>
      <c r="H91" s="23">
        <v>6183.07</v>
      </c>
      <c r="I91" s="23">
        <v>6183.07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12300</v>
      </c>
      <c r="G94" s="23">
        <v>13675.7</v>
      </c>
      <c r="H94" s="23">
        <v>4645.94</v>
      </c>
      <c r="I94" s="23">
        <v>3813.18</v>
      </c>
      <c r="J94" s="23">
        <v>0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800</v>
      </c>
      <c r="G96" s="23">
        <v>800</v>
      </c>
      <c r="H96" s="23">
        <v>491.8</v>
      </c>
      <c r="I96" s="23">
        <v>491.8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67000</v>
      </c>
      <c r="G97" s="23">
        <f>G98+G99+G100+G101</f>
        <v>67000</v>
      </c>
      <c r="H97" s="23">
        <f>H98+H99+H100+H101</f>
        <v>0</v>
      </c>
      <c r="I97" s="23">
        <f>I98+I99+I100+I101</f>
        <v>0</v>
      </c>
      <c r="J97" s="23">
        <f>J98+J99+J100+J101</f>
        <v>861.48</v>
      </c>
    </row>
    <row r="98" spans="5:10" ht="14.25">
      <c r="E98" s="22" t="s">
        <v>594</v>
      </c>
      <c r="F98" s="23">
        <v>66000</v>
      </c>
      <c r="G98" s="23">
        <v>66000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1000</v>
      </c>
      <c r="G99" s="23">
        <v>1000</v>
      </c>
      <c r="H99" s="23">
        <v>0</v>
      </c>
      <c r="I99" s="23">
        <v>0</v>
      </c>
      <c r="J99" s="23">
        <v>861.48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600</v>
      </c>
      <c r="G102" s="23">
        <f>G103+G104+G105+G106</f>
        <v>600</v>
      </c>
      <c r="H102" s="23">
        <f>H103+H104+H105+H106</f>
        <v>3344.82</v>
      </c>
      <c r="I102" s="23">
        <f>I103+I104+I105+I106</f>
        <v>3344.82</v>
      </c>
      <c r="J102" s="23">
        <f>J103+J104+J105+J106</f>
        <v>0</v>
      </c>
    </row>
    <row r="103" spans="5:10" ht="14.25">
      <c r="E103" s="22" t="s">
        <v>600</v>
      </c>
      <c r="F103" s="23">
        <v>300</v>
      </c>
      <c r="G103" s="23">
        <v>300</v>
      </c>
      <c r="H103" s="23">
        <v>3268.98</v>
      </c>
      <c r="I103" s="23">
        <v>3268.98</v>
      </c>
      <c r="J103" s="23">
        <v>0</v>
      </c>
    </row>
    <row r="104" spans="5:10" ht="14.25">
      <c r="E104" s="22" t="s">
        <v>601</v>
      </c>
      <c r="F104" s="23">
        <v>300</v>
      </c>
      <c r="G104" s="23">
        <v>300</v>
      </c>
      <c r="H104" s="23">
        <v>75.84</v>
      </c>
      <c r="I104" s="23">
        <v>75.84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302581</v>
      </c>
      <c r="G107" s="23">
        <f>G108+G109+G110+G111+G112+G113+G114</f>
        <v>385916.76</v>
      </c>
      <c r="H107" s="23">
        <f>H108+H109+H110+H111+H112+H113+H114</f>
        <v>173616.44999999998</v>
      </c>
      <c r="I107" s="23">
        <f>I108+I109+I110+I111+I112+I113+I114</f>
        <v>168452.86</v>
      </c>
      <c r="J107" s="23">
        <f>J108+J109+J110+J111+J112+J113+J114</f>
        <v>4170.99</v>
      </c>
    </row>
    <row r="108" spans="5:10" ht="14.2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607</v>
      </c>
      <c r="F109" s="23">
        <v>3000</v>
      </c>
      <c r="G109" s="23">
        <v>3000</v>
      </c>
      <c r="H109" s="23">
        <v>821.85</v>
      </c>
      <c r="I109" s="23">
        <v>821.85</v>
      </c>
      <c r="J109" s="23">
        <v>0</v>
      </c>
    </row>
    <row r="110" spans="5:10" ht="14.25">
      <c r="E110" s="22" t="s">
        <v>608</v>
      </c>
      <c r="F110" s="23">
        <v>94500</v>
      </c>
      <c r="G110" s="23">
        <v>101891.56</v>
      </c>
      <c r="H110" s="23">
        <v>61946.84</v>
      </c>
      <c r="I110" s="23">
        <v>58334.47</v>
      </c>
      <c r="J110" s="23">
        <v>3828.41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205081</v>
      </c>
      <c r="G114" s="23">
        <v>281025.2</v>
      </c>
      <c r="H114" s="23">
        <v>110847.76</v>
      </c>
      <c r="I114" s="23">
        <v>109296.54</v>
      </c>
      <c r="J114" s="23">
        <v>342.58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10504216</v>
      </c>
      <c r="G115" s="23">
        <f>G116+G117+G118+G119+G120+G121+G122+G123+G124+G125+G126</f>
        <v>11669549.639999999</v>
      </c>
      <c r="H115" s="23">
        <f>H116+H117+H118+H119+H120+H121+H122+H123+H124+H125+H126</f>
        <v>6558219.52</v>
      </c>
      <c r="I115" s="23">
        <f>I116+I117+I118+I119+I120+I121+I122+I123+I124+I125+I126</f>
        <v>6417218.76</v>
      </c>
      <c r="J115" s="23">
        <f>J116+J117+J118+J119+J120+J121+J122+J123+J124+J125+J126</f>
        <v>325849.77</v>
      </c>
    </row>
    <row r="116" spans="5:10" ht="14.25">
      <c r="E116" s="22" t="s">
        <v>615</v>
      </c>
      <c r="F116" s="23">
        <v>1948638</v>
      </c>
      <c r="G116" s="23">
        <v>2116014.05</v>
      </c>
      <c r="H116" s="23">
        <v>1445903.6</v>
      </c>
      <c r="I116" s="23">
        <v>1434538.76</v>
      </c>
      <c r="J116" s="23">
        <v>1638.05</v>
      </c>
    </row>
    <row r="117" spans="5:10" ht="14.25">
      <c r="E117" s="22" t="s">
        <v>616</v>
      </c>
      <c r="F117" s="23">
        <v>1206037</v>
      </c>
      <c r="G117" s="23">
        <v>1323536.73</v>
      </c>
      <c r="H117" s="23">
        <v>829763.49</v>
      </c>
      <c r="I117" s="23">
        <v>723346.05</v>
      </c>
      <c r="J117" s="23">
        <v>1273.89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6000</v>
      </c>
      <c r="G122" s="23">
        <v>70673.09</v>
      </c>
      <c r="H122" s="23">
        <v>51465.52</v>
      </c>
      <c r="I122" s="23">
        <v>51465.52</v>
      </c>
      <c r="J122" s="23">
        <v>9525.82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7343541</v>
      </c>
      <c r="G126" s="23">
        <v>8159325.77</v>
      </c>
      <c r="H126" s="23">
        <v>4231086.91</v>
      </c>
      <c r="I126" s="23">
        <v>4207868.43</v>
      </c>
      <c r="J126" s="23">
        <v>313412.01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4000</v>
      </c>
      <c r="G127" s="21">
        <f>G128+G129+G130</f>
        <v>4000</v>
      </c>
      <c r="H127" s="21">
        <f>H128+H129+H130</f>
        <v>604.42</v>
      </c>
      <c r="I127" s="21">
        <f>I128+I129+I130</f>
        <v>602.5</v>
      </c>
      <c r="J127" s="21">
        <f>J128+J129+J130</f>
        <v>0</v>
      </c>
    </row>
    <row r="128" spans="4:10" ht="14.25">
      <c r="D128" s="22" t="s">
        <v>628</v>
      </c>
      <c r="E128" s="22" t="s">
        <v>629</v>
      </c>
      <c r="F128" s="23">
        <v>4000</v>
      </c>
      <c r="G128" s="23">
        <v>4000</v>
      </c>
      <c r="H128" s="23">
        <v>604.42</v>
      </c>
      <c r="I128" s="23">
        <v>602.5</v>
      </c>
      <c r="J128" s="23">
        <v>0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25000</v>
      </c>
      <c r="G131" s="19">
        <f>G132+G137+G142+G146+G150</f>
        <v>25000</v>
      </c>
      <c r="H131" s="19">
        <f>H132+H137+H142+H146+H150</f>
        <v>17443.49</v>
      </c>
      <c r="I131" s="19">
        <f>I132+I137+I142+I146+I150</f>
        <v>16013.61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25000</v>
      </c>
      <c r="G150" s="21">
        <f>G151+G152+G153+G154</f>
        <v>25000</v>
      </c>
      <c r="H150" s="21">
        <f>H151+H152+H153+H154</f>
        <v>17443.49</v>
      </c>
      <c r="I150" s="21">
        <f>I151+I152+I153+I154</f>
        <v>16013.61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25000</v>
      </c>
      <c r="G154" s="23">
        <v>25000</v>
      </c>
      <c r="H154" s="23">
        <v>17443.49</v>
      </c>
      <c r="I154" s="23">
        <v>16013.61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1305550</v>
      </c>
      <c r="G155" s="19">
        <f>G156+G164+G172+G176+G184+G187+G190</f>
        <v>2245798.94</v>
      </c>
      <c r="H155" s="19">
        <f>H156+H164+H172+H176+H184+H187+H190</f>
        <v>879564.51</v>
      </c>
      <c r="I155" s="19">
        <f>I156+I164+I172+I176+I184+I187+I190</f>
        <v>875064.51</v>
      </c>
      <c r="J155" s="19">
        <f>J156+J164+J172+J176+J184+J187+J190</f>
        <v>17540.47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109000</v>
      </c>
      <c r="G184" s="21">
        <f>G185+G186</f>
        <v>247100</v>
      </c>
      <c r="H184" s="21">
        <f>H185+H186</f>
        <v>121900</v>
      </c>
      <c r="I184" s="21">
        <f>I185+I186</f>
        <v>121900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109000</v>
      </c>
      <c r="G186" s="23">
        <v>247100</v>
      </c>
      <c r="H186" s="23">
        <v>121900</v>
      </c>
      <c r="I186" s="23">
        <v>121900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1196550</v>
      </c>
      <c r="G187" s="21">
        <f>G188+G189</f>
        <v>1998698.94</v>
      </c>
      <c r="H187" s="21">
        <f>H188+H189</f>
        <v>757664.51</v>
      </c>
      <c r="I187" s="21">
        <f>I188+I189</f>
        <v>753164.51</v>
      </c>
      <c r="J187" s="21">
        <f>J188+J189</f>
        <v>17540.47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1196550</v>
      </c>
      <c r="G189" s="23">
        <v>1998698.94</v>
      </c>
      <c r="H189" s="23">
        <v>757664.51</v>
      </c>
      <c r="I189" s="23">
        <v>753164.51</v>
      </c>
      <c r="J189" s="23">
        <v>17540.47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19619086</v>
      </c>
      <c r="G195" s="19">
        <f>G10+G53+G131+G155+G192</f>
        <v>22183820.31</v>
      </c>
      <c r="H195" s="19">
        <f>H10+H53+H131+H155+H192</f>
        <v>12631172.71</v>
      </c>
      <c r="I195" s="19">
        <f>I10+I53+I131+I155+I192</f>
        <v>12391017.26</v>
      </c>
      <c r="J195" s="19">
        <f>J10+J53+J131+J155+J192</f>
        <v>427963.88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0</v>
      </c>
      <c r="G10" s="19">
        <f>G11+G17+G36+G45+G47+G63</f>
        <v>1642301.4300000002</v>
      </c>
      <c r="H10" s="19">
        <f>H11+H17+H36+H45+H47+H63</f>
        <v>598956.42</v>
      </c>
      <c r="I10" s="19">
        <f>I11+I17+I36+I45+I47+I63</f>
        <v>476565.95</v>
      </c>
      <c r="J10" s="19">
        <f>J11+J17+J36+J45+J47+J63</f>
        <v>27583.78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0</v>
      </c>
      <c r="G17" s="21">
        <f>G18+G19+G22+G27+G28+G32+G33+G34+G35</f>
        <v>1642301.4300000002</v>
      </c>
      <c r="H17" s="21">
        <f>H18+H19+H22+H27+H28+H32+H33+H34+H35</f>
        <v>598956.42</v>
      </c>
      <c r="I17" s="21">
        <f>I18+I19+I22+I27+I28+I32+I33+I34+I35</f>
        <v>476565.95</v>
      </c>
      <c r="J17" s="21">
        <f>J18+J19+J22+J27+J28+J32+J33+J34+J35</f>
        <v>27583.78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0</v>
      </c>
      <c r="G19" s="23">
        <f>G20+G21</f>
        <v>1477192.36</v>
      </c>
      <c r="H19" s="23">
        <f>H20+H21</f>
        <v>475871.23</v>
      </c>
      <c r="I19" s="23">
        <f>I20+I21</f>
        <v>356062.7</v>
      </c>
      <c r="J19" s="23">
        <f>J20+J21</f>
        <v>25806.7</v>
      </c>
    </row>
    <row r="20" spans="5:10" ht="12.75">
      <c r="E20" s="22" t="s">
        <v>682</v>
      </c>
      <c r="F20" s="23">
        <v>0</v>
      </c>
      <c r="G20" s="23">
        <v>1477192.36</v>
      </c>
      <c r="H20" s="23">
        <v>475871.23</v>
      </c>
      <c r="I20" s="23">
        <v>356062.7</v>
      </c>
      <c r="J20" s="23">
        <v>25806.7</v>
      </c>
    </row>
    <row r="21" spans="5:10" ht="12.7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0</v>
      </c>
      <c r="G22" s="23">
        <f>G23+G24+G25+G26</f>
        <v>157591.4</v>
      </c>
      <c r="H22" s="23">
        <f>H23+H24+H25+H26</f>
        <v>116020.14</v>
      </c>
      <c r="I22" s="23">
        <f>I23+I24+I25+I26</f>
        <v>113438.2</v>
      </c>
      <c r="J22" s="23">
        <f>J23+J24+J25+J26</f>
        <v>1777.08</v>
      </c>
    </row>
    <row r="23" spans="5:10" ht="12.75">
      <c r="E23" s="22" t="s">
        <v>685</v>
      </c>
      <c r="F23" s="23">
        <v>0</v>
      </c>
      <c r="G23" s="23">
        <v>157591.4</v>
      </c>
      <c r="H23" s="23">
        <v>116020.14</v>
      </c>
      <c r="I23" s="23">
        <v>113438.2</v>
      </c>
      <c r="J23" s="23">
        <v>1777.08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6342.620000000001</v>
      </c>
      <c r="H28" s="23">
        <f>H29+H30+H31</f>
        <v>7065.05</v>
      </c>
      <c r="I28" s="23">
        <f>I29+I30+I31</f>
        <v>7065.05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1914.81</v>
      </c>
      <c r="H29" s="23">
        <v>2508.17</v>
      </c>
      <c r="I29" s="23">
        <v>2508.17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4427.81</v>
      </c>
      <c r="H31" s="23">
        <v>4556.88</v>
      </c>
      <c r="I31" s="23">
        <v>4556.88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1175.05</v>
      </c>
      <c r="H32" s="23">
        <v>0</v>
      </c>
      <c r="I32" s="23">
        <v>0</v>
      </c>
      <c r="J32" s="23">
        <v>0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2835000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2835000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2835000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0</v>
      </c>
      <c r="G149" s="19">
        <f>G10+G67+G104+G138</f>
        <v>4477301.43</v>
      </c>
      <c r="H149" s="19">
        <f>H10+H67+H104+H138</f>
        <v>598956.42</v>
      </c>
      <c r="I149" s="19">
        <f>I10+I67+I104+I138</f>
        <v>476565.95</v>
      </c>
      <c r="J149" s="19">
        <f>J10+J67+J104+J138</f>
        <v>27583.78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2024-01-10T09:52:13Z</dcterms:modified>
  <cp:category/>
  <cp:version/>
  <cp:contentType/>
  <cp:contentStatus/>
  <cp:revision>1</cp:revision>
</cp:coreProperties>
</file>