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https://acplussmartic-my.sharepoint.com/personal/joel_aguero_desidedatum_com/Documents/"/>
    </mc:Choice>
  </mc:AlternateContent>
  <xr:revisionPtr revIDLastSave="0" documentId="8_{66ADDA08-4628-4EF7-956C-C56AC949677C}" xr6:coauthVersionLast="47" xr6:coauthVersionMax="47" xr10:uidLastSave="{00000000-0000-0000-0000-000000000000}"/>
  <bookViews>
    <workbookView xWindow="-108" yWindow="-108" windowWidth="23256" windowHeight="12456" xr2:uid="{5B8E98C9-BA3D-4B56-806D-A7F1B7D1006C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8" i="1" l="1"/>
  <c r="C106" i="1"/>
  <c r="C81" i="1"/>
  <c r="C64" i="1"/>
  <c r="C56" i="1"/>
  <c r="C43" i="1"/>
  <c r="C131" i="1" l="1"/>
</calcChain>
</file>

<file path=xl/sharedStrings.xml><?xml version="1.0" encoding="utf-8"?>
<sst xmlns="http://schemas.openxmlformats.org/spreadsheetml/2006/main" count="109" uniqueCount="107">
  <si>
    <t>2024ko BIDAI GASTUAK /GASTOS DE VIAJE 2024</t>
  </si>
  <si>
    <t>KONTZEPTUA / CONCEPTO</t>
  </si>
  <si>
    <t>DATA / FECHA</t>
  </si>
  <si>
    <t>DIRU /KOPURUA</t>
  </si>
  <si>
    <t>DESPLAZAMIENTO</t>
  </si>
  <si>
    <t xml:space="preserve">GOIA ,INSAUSTI Y SARASOLA: TRASLADO DE </t>
  </si>
  <si>
    <t xml:space="preserve">GOIA, INSAUSTI Y SARASOLA: TRASLADO SALIDA </t>
  </si>
  <si>
    <t xml:space="preserve">MAITE SANCHEZ Y CARLOS GARCIA: VUELOS </t>
  </si>
  <si>
    <t xml:space="preserve">TRASLADOS LLEGADA Y SALIDA MUNICH: </t>
  </si>
  <si>
    <t xml:space="preserve">INSAUSTI: VUELO A MALAGA (08 MAYO - VITUR </t>
  </si>
  <si>
    <t xml:space="preserve">BILLETES AVION VARSOVIA: ENEKO GOKIA - </t>
  </si>
  <si>
    <t xml:space="preserve">ARZALLUS + GOMEZ DE SEGURA: VUELO </t>
  </si>
  <si>
    <t>GOIA + AGUAYO TRASLADOS EN BREST (16-</t>
  </si>
  <si>
    <t xml:space="preserve">TRASLADOS EN MALAGA(INSAUSTI)- 08MAY24                                         </t>
  </si>
  <si>
    <t xml:space="preserve">CRISTINA LLAGE: BILLETES DE TREN  A </t>
  </si>
  <si>
    <t xml:space="preserve">SERVICIOS DE TRASLADO PARA JUAN MARRERO, </t>
  </si>
  <si>
    <t xml:space="preserve">CRISTINA LAGE: CAMBIO FECHA TREN REGRESO </t>
  </si>
  <si>
    <t xml:space="preserve">VIAJES REALIZADOS: ORGANOS DE GOBIERNO </t>
  </si>
  <si>
    <t xml:space="preserve">CRISTINA LAGE: VIAJE EN BUS A ZARAGOZA Y </t>
  </si>
  <si>
    <t xml:space="preserve">EGINDAKO BIDAIAK - APIRILAK 30EAN TGBA </t>
  </si>
  <si>
    <t>VIAJES REALIZADOS BOULEVARD-PLAZA EASO-</t>
  </si>
  <si>
    <t xml:space="preserve">JUAN CARLOS LOPEZ: TRASLADO ARTIKUTZA (28 </t>
  </si>
  <si>
    <t xml:space="preserve">SERVICIOS DE TRASLADO PARA CARLOS GARCIA </t>
  </si>
  <si>
    <t xml:space="preserve">NEKANE ARZALLUS GTOS. DESPLAZAMIENTO AL </t>
  </si>
  <si>
    <t xml:space="preserve">GOIA +SARASOLA: SERVICIOS DE TRASLADO </t>
  </si>
  <si>
    <t>EGINDAKO BIDAIAK: ALKATETZA (IRAILAK 21) -</t>
  </si>
  <si>
    <t xml:space="preserve">TRASLADO A AEROPUERTO HONDARRIBIA Y </t>
  </si>
  <si>
    <t xml:space="preserve">ENEKO GOIA E IÑIGO AGUAYO : VUELOS A </t>
  </si>
  <si>
    <t xml:space="preserve">EGINDAKO BIDAIAK: BOULEVARD AMARA </t>
  </si>
  <si>
    <t xml:space="preserve">MIREN ALBISTUR + IÑIGO GARCIA : TRASLADOS </t>
  </si>
  <si>
    <t xml:space="preserve">ALBISTUR + VILLANUEVA: TRASLADO APTO BIO A </t>
  </si>
  <si>
    <t xml:space="preserve">AZAROAREN 30AN EGINDAKO BIDAIAK  </t>
  </si>
  <si>
    <t xml:space="preserve">AZAROAREN 23AN EGINDAKO BIDAIAK  </t>
  </si>
  <si>
    <t xml:space="preserve">ANA LOPEZ: VUELOS BARCELONA (5/7 </t>
  </si>
  <si>
    <t xml:space="preserve">VIAJE A LA CORUÑA : GOIA + AGUAYO. VUELOS </t>
  </si>
  <si>
    <t xml:space="preserve">MIREN ALBISTUR E IÑIGO GARCIA: </t>
  </si>
  <si>
    <t xml:space="preserve">ENEKO GOIA, NEKANE ARZALLUS..., VIAJE A </t>
  </si>
  <si>
    <t xml:space="preserve">JC LOPEZ+C GARCIA VUELOS : ECOPLAYAS 2025- </t>
  </si>
  <si>
    <t>ALOJAMIENTO</t>
  </si>
  <si>
    <t xml:space="preserve">CRISTINA LAGE: ESTANCIA EN HOTEL ZARAGOZA </t>
  </si>
  <si>
    <t xml:space="preserve">ALOJAMIENTO EN MUNICH: CARLOS GARCIA Y </t>
  </si>
  <si>
    <t xml:space="preserve">(P.A. 462) HW PROPERTY SP. Z O.O., </t>
  </si>
  <si>
    <t xml:space="preserve">CARLOS GARCIA: HOTEL MADRID 18-20 JUNIO 24                                     </t>
  </si>
  <si>
    <t xml:space="preserve">JUAN CARLOS LOPEZ: HOTEL MADRID (18/20 </t>
  </si>
  <si>
    <t xml:space="preserve">VIAJE A LA CORUÑA: GOIA + AGUAYO. </t>
  </si>
  <si>
    <t>HOTEL CASTELLON (6-7 MAR 25): C.GARCIA + J.</t>
  </si>
  <si>
    <t xml:space="preserve">MIREN ALBISTUR E IÑIGO GARCIA : ALQUILER </t>
  </si>
  <si>
    <t>C.GARCIA Y JC.LOPEZ : ECOPLAYAS 2025-</t>
  </si>
  <si>
    <t>DEPLAZAMIENTO + HOTEL</t>
  </si>
  <si>
    <t xml:space="preserve">ANA LOPEZ: TRASLADOS+ HOTEL BARCELONA </t>
  </si>
  <si>
    <t xml:space="preserve">GOIA + AGUAYO BREST : VUELO + HOTEL + </t>
  </si>
  <si>
    <t xml:space="preserve">OYARBIDE + ALBISTUR: VIAJE A MADRID (20-21 </t>
  </si>
  <si>
    <t xml:space="preserve">GOIA + SARASOLA: VIAJE A MALAGA-VUELOS Y </t>
  </si>
  <si>
    <t>TAXI</t>
  </si>
  <si>
    <t xml:space="preserve">IÑAKI GABARAIN, GASTOS TAXI PARA IR A LA </t>
  </si>
  <si>
    <t xml:space="preserve">IÑAKI GABARAIN, GASTOS TAXI POR REUNION EN </t>
  </si>
  <si>
    <t xml:space="preserve">IÑAKI GABARAIN, GTOS. TAXI ENTREGA PREMIOS </t>
  </si>
  <si>
    <t xml:space="preserve">SERV. TRASLADO EN TAXI DE CRISTINA LAGE A </t>
  </si>
  <si>
    <t xml:space="preserve">SERVICIO DE TRASLADO EN TAXI PARA EL </t>
  </si>
  <si>
    <t xml:space="preserve">IÑAKI GABARAIN, GTOS. TAXIS DESDE EL </t>
  </si>
  <si>
    <t xml:space="preserve">JON INSAUSTI, GTOS. TAXI PARA PRESENTACION </t>
  </si>
  <si>
    <t xml:space="preserve">SERVICIOS DE TRASLADO EN TAXI (18 Y 19 </t>
  </si>
  <si>
    <t xml:space="preserve">SERVICIO DE TRASLADO TAXI (ENEKO GOIA, JON </t>
  </si>
  <si>
    <t xml:space="preserve">SERVICIO DE TAXI JON INSAUSTI (17 JULIO)                                       </t>
  </si>
  <si>
    <t xml:space="preserve">ANE OYARBIDE, GTOS. DE TAXI DE </t>
  </si>
  <si>
    <t xml:space="preserve">IÑAKI GABARAIN, GASTOS DE TAXI POR REUNION </t>
  </si>
  <si>
    <t xml:space="preserve">SERVICIOS DE TRASLADO EN TAXI - MªJESUS </t>
  </si>
  <si>
    <t>DIETAS / VARIOS</t>
  </si>
  <si>
    <t xml:space="preserve">KERMAN ORBEGOZO, GASTOS ASIST. EN </t>
  </si>
  <si>
    <t xml:space="preserve">CRISTINA LAGE, GTOS. ASIST. EN ZARAGOZA A </t>
  </si>
  <si>
    <t xml:space="preserve">KERMAN ORBEGOZO, GTOS. ASIST. EN GASTEIZ </t>
  </si>
  <si>
    <t xml:space="preserve">JON INSAUSTI, GTOS. ASIST. EN MALAGA AL </t>
  </si>
  <si>
    <t xml:space="preserve">CARLOS GARCIA, GTOS. ASIST. EN MUNICH CON </t>
  </si>
  <si>
    <t xml:space="preserve">SEGURO ASISTENCIA VIAJE PARA  IDOIA GOMEZ </t>
  </si>
  <si>
    <t xml:space="preserve">SEGURO ASISTENCIA VIAJE PARA CARLOS </t>
  </si>
  <si>
    <t xml:space="preserve">JUANTXO MARRERO, GTOS. VIAJE A SEVILLA A </t>
  </si>
  <si>
    <t>CARLOS GARCIA, GTOS. VIAJE A MADRID CON J.</t>
  </si>
  <si>
    <t xml:space="preserve">CRISTINA LAGE, GTOS. ASIST. EN GRANOLLERS A </t>
  </si>
  <si>
    <t xml:space="preserve">MARIAJE IDOETA, GTOS. ASIST. EN EIBAR A "II </t>
  </si>
  <si>
    <t xml:space="preserve">IÑAKI GABARAIN, GTOS. ASIST. EN BILBAO AL </t>
  </si>
  <si>
    <t xml:space="preserve">IÑIGO GARCIA, GTOS. POR VIAJE A LOS </t>
  </si>
  <si>
    <t xml:space="preserve">ANA LOPEZ LOYARTE, GTOS. ASIST. EN </t>
  </si>
  <si>
    <t xml:space="preserve">ANA LOPEZ LOYARTE, GTOS. POR VIAJE AL </t>
  </si>
  <si>
    <t xml:space="preserve">MANU NARVAEZ MORALES, GTOS. ASIST. CON </t>
  </si>
  <si>
    <t xml:space="preserve">NEKANE ARZALLUS, GTOS. ASIST. EN BILBAO A </t>
  </si>
  <si>
    <t xml:space="preserve">IMANOL TELLERIA, LIQUID. DEL ADELANTO PARA </t>
  </si>
  <si>
    <t xml:space="preserve">IÑIGO GARCIA, GTOS. ASIST. CON MIREN </t>
  </si>
  <si>
    <t>AUTOPISTA</t>
  </si>
  <si>
    <t xml:space="preserve">(P.A. 11) KUTXABANK, TELEPEAJE VIA-T </t>
  </si>
  <si>
    <t xml:space="preserve">(P.A. 23) KUTXABANK, TELEPEAJE VIA-T </t>
  </si>
  <si>
    <t xml:space="preserve">(P.A. 135) KUTXABANK, TELEPEAJE VIA-T </t>
  </si>
  <si>
    <t xml:space="preserve">(P.A. 146) KUTXABANK, TELEPEAJE VIA-T </t>
  </si>
  <si>
    <t xml:space="preserve">(P.A. 261) KUTXABANK, TELEPEAJE VIA-T </t>
  </si>
  <si>
    <t xml:space="preserve">(P. A. 294) KUTXABANK, TELEPEAJE VIA-T </t>
  </si>
  <si>
    <t xml:space="preserve">(P. A. 391) KUTXABANK, TELEPEAJE VIA-T </t>
  </si>
  <si>
    <t xml:space="preserve">(P. A. 433) KUTXABANK, TELEPEAJE VIA-T </t>
  </si>
  <si>
    <t xml:space="preserve">(P.A. 513) KUTXABANK, TELEPEAJE VIA-T </t>
  </si>
  <si>
    <t xml:space="preserve">(P.A. 557), KUTXABANK, TELEPEAJE VIA-T </t>
  </si>
  <si>
    <t xml:space="preserve">(P.A. 667) KUTXABANK, TELEPEAJE VIA-T </t>
  </si>
  <si>
    <t xml:space="preserve">(P.A. 691) KUTXABANK, TELEPEAJE VIA-T </t>
  </si>
  <si>
    <t xml:space="preserve">(P.A. 765) KUTXABANK, TELEPEAJE VIA-T </t>
  </si>
  <si>
    <t xml:space="preserve">(P.A. 817) KUTXABANK, TELEPEAJE VIA-T, </t>
  </si>
  <si>
    <t xml:space="preserve">(P.A. 901) KUTXABANK, TELEPEAJE VIA-T, </t>
  </si>
  <si>
    <t xml:space="preserve">(P.A. 1020) KUTXABANK, TELEPEAJE VIA-T, </t>
  </si>
  <si>
    <t xml:space="preserve">(P.A. 1099) KUTXABANK, TELEPEAJE VIA-T </t>
  </si>
  <si>
    <t xml:space="preserve">(P.A. 1214) TELEPEAJE VIA-T, VEHICULOS DE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</si>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</sst>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sz val="11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333333"/>
      <name val="Arial"/>
      <family val="2"/>
      <charset val="1"/>
    </font>
    <font>
      <b/>
      <sz val="11"/>
      <color rgb="FF000000"/>
      <name val="Aptos Narrow"/>
      <family val="2"/>
      <charset val="1"/>
    </font>
    <font>
      <b/>
      <sz val="11"/>
      <color rgb="FFFFFFFF"/>
      <name val="Aptos Narrow"/>
      <family val="2"/>
      <charset val="1"/>
    </font>
    <font>
      <sz val="9"/>
      <color indexed="8"/>
      <name val="SansSerif"/>
    </font>
    <font>
      <sz val="10"/>
      <color indexed="8"/>
      <name val="SansSerif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F2D0"/>
      </patternFill>
    </fill>
    <fill>
      <patternFill patternType="solid">
        <fgColor rgb="FFFFCCCC"/>
        <bgColor rgb="FFFBE3D6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D9F2D0"/>
      </patternFill>
    </fill>
    <fill>
      <patternFill patternType="solid">
        <fgColor rgb="FFFFFFCC"/>
        <bgColor rgb="FFFFFFFF"/>
      </patternFill>
    </fill>
    <fill>
      <patternFill patternType="solid">
        <fgColor rgb="FF0033CC"/>
        <bgColor rgb="FF00336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55"/>
      </left>
      <right style="thin">
        <color indexed="55"/>
      </right>
      <top style="thin">
        <color indexed="8"/>
      </top>
      <bottom style="thin">
        <color indexed="8"/>
      </bottom>
      <diagonal/>
    </border>
  </borders>
  <cellStyleXfs count="18">
    <xf numFmtId="0" fontId="0" fillId="0" borderId="0"/>
    <xf numFmtId="0" fontId="1" fillId="0" borderId="0"/>
    <xf numFmtId="0" fontId="2" fillId="2" borderId="0"/>
    <xf numFmtId="0" fontId="2" fillId="3" borderId="0"/>
    <xf numFmtId="0" fontId="3" fillId="4" borderId="0"/>
    <xf numFmtId="0" fontId="3" fillId="0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1"/>
    <xf numFmtId="0" fontId="1" fillId="0" borderId="0"/>
    <xf numFmtId="0" fontId="1" fillId="0" borderId="0"/>
    <xf numFmtId="0" fontId="4" fillId="0" borderId="0"/>
  </cellStyleXfs>
  <cellXfs count="41">
    <xf numFmtId="0" fontId="0" fillId="0" borderId="0" xfId="0"/>
    <xf numFmtId="0" fontId="1" fillId="0" borderId="0" xfId="1"/>
    <xf numFmtId="0" fontId="13" fillId="0" borderId="0" xfId="1" applyFont="1"/>
    <xf numFmtId="0" fontId="14" fillId="9" borderId="0" xfId="1" applyFont="1" applyFill="1"/>
    <xf numFmtId="14" fontId="15" fillId="10" borderId="2" xfId="0" applyNumberFormat="1" applyFont="1" applyFill="1" applyBorder="1" applyAlignment="1">
      <alignment horizontal="left" vertical="center"/>
    </xf>
    <xf numFmtId="4" fontId="15" fillId="10" borderId="2" xfId="0" applyNumberFormat="1" applyFont="1" applyFill="1" applyBorder="1" applyAlignment="1">
      <alignment horizontal="right" vertical="center"/>
    </xf>
    <xf numFmtId="0" fontId="15" fillId="1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10" borderId="0" xfId="1" applyFont="1" applyFill="1"/>
    <xf numFmtId="0" fontId="0" fillId="10" borderId="0" xfId="0" applyFill="1"/>
    <xf numFmtId="0" fontId="15" fillId="10" borderId="2" xfId="0" applyFont="1" applyFill="1" applyBorder="1" applyAlignment="1">
      <alignment horizontal="left" vertical="center"/>
    </xf>
    <xf numFmtId="0" fontId="13" fillId="11" borderId="0" xfId="1" applyFont="1" applyFill="1"/>
    <xf numFmtId="0" fontId="16" fillId="0" borderId="0" xfId="0" applyFont="1" applyAlignment="1">
      <alignment horizontal="left" vertical="top" wrapText="1"/>
    </xf>
    <xf numFmtId="0" fontId="0" fillId="11" borderId="0" xfId="0" applyFill="1"/>
    <xf numFmtId="0" fontId="15" fillId="11" borderId="2" xfId="0" applyFont="1" applyFill="1" applyBorder="1" applyAlignment="1">
      <alignment horizontal="left" vertical="center"/>
    </xf>
    <xf numFmtId="4" fontId="15" fillId="11" borderId="2" xfId="0" applyNumberFormat="1" applyFont="1" applyFill="1" applyBorder="1" applyAlignment="1">
      <alignment horizontal="right" vertical="center"/>
    </xf>
    <xf numFmtId="14" fontId="15" fillId="11" borderId="2" xfId="0" applyNumberFormat="1" applyFont="1" applyFill="1" applyBorder="1" applyAlignment="1">
      <alignment horizontal="left" vertical="center"/>
    </xf>
    <xf numFmtId="4" fontId="0" fillId="11" borderId="0" xfId="0" applyNumberFormat="1" applyFill="1"/>
    <xf numFmtId="0" fontId="13" fillId="12" borderId="0" xfId="1" applyFont="1" applyFill="1"/>
    <xf numFmtId="0" fontId="0" fillId="12" borderId="0" xfId="0" applyFill="1"/>
    <xf numFmtId="0" fontId="15" fillId="12" borderId="2" xfId="0" applyFont="1" applyFill="1" applyBorder="1" applyAlignment="1">
      <alignment horizontal="left" vertical="center"/>
    </xf>
    <xf numFmtId="4" fontId="15" fillId="12" borderId="2" xfId="0" applyNumberFormat="1" applyFont="1" applyFill="1" applyBorder="1" applyAlignment="1">
      <alignment horizontal="right" vertical="center"/>
    </xf>
    <xf numFmtId="4" fontId="0" fillId="12" borderId="0" xfId="0" applyNumberFormat="1" applyFill="1"/>
    <xf numFmtId="0" fontId="13" fillId="13" borderId="0" xfId="1" applyFont="1" applyFill="1"/>
    <xf numFmtId="0" fontId="0" fillId="13" borderId="0" xfId="0" applyFill="1"/>
    <xf numFmtId="0" fontId="15" fillId="13" borderId="2" xfId="0" applyFont="1" applyFill="1" applyBorder="1" applyAlignment="1">
      <alignment horizontal="left" vertical="center"/>
    </xf>
    <xf numFmtId="4" fontId="15" fillId="13" borderId="2" xfId="0" applyNumberFormat="1" applyFont="1" applyFill="1" applyBorder="1" applyAlignment="1">
      <alignment horizontal="right" vertical="center"/>
    </xf>
    <xf numFmtId="4" fontId="0" fillId="13" borderId="0" xfId="0" applyNumberFormat="1" applyFill="1"/>
    <xf numFmtId="0" fontId="13" fillId="14" borderId="0" xfId="1" applyFont="1" applyFill="1"/>
    <xf numFmtId="0" fontId="0" fillId="14" borderId="0" xfId="0" applyFill="1"/>
    <xf numFmtId="0" fontId="15" fillId="14" borderId="2" xfId="0" applyFont="1" applyFill="1" applyBorder="1" applyAlignment="1">
      <alignment horizontal="left" vertical="center"/>
    </xf>
    <xf numFmtId="4" fontId="15" fillId="14" borderId="2" xfId="0" applyNumberFormat="1" applyFont="1" applyFill="1" applyBorder="1" applyAlignment="1">
      <alignment horizontal="right" vertical="center"/>
    </xf>
    <xf numFmtId="14" fontId="15" fillId="14" borderId="2" xfId="0" applyNumberFormat="1" applyFont="1" applyFill="1" applyBorder="1" applyAlignment="1">
      <alignment horizontal="left" vertical="center"/>
    </xf>
    <xf numFmtId="4" fontId="0" fillId="14" borderId="0" xfId="0" applyNumberFormat="1" applyFill="1"/>
    <xf numFmtId="0" fontId="13" fillId="15" borderId="0" xfId="1" applyFont="1" applyFill="1"/>
    <xf numFmtId="0" fontId="0" fillId="15" borderId="0" xfId="0" applyFill="1"/>
    <xf numFmtId="0" fontId="15" fillId="15" borderId="2" xfId="0" applyFont="1" applyFill="1" applyBorder="1" applyAlignment="1">
      <alignment horizontal="left" vertical="center"/>
    </xf>
    <xf numFmtId="4" fontId="15" fillId="15" borderId="2" xfId="0" applyNumberFormat="1" applyFont="1" applyFill="1" applyBorder="1" applyAlignment="1">
      <alignment horizontal="right" vertical="center"/>
    </xf>
    <xf numFmtId="4" fontId="0" fillId="15" borderId="0" xfId="0" applyNumberFormat="1" applyFill="1"/>
    <xf numFmtId="0" fontId="0" fillId="16" borderId="0" xfId="0" applyFill="1"/>
    <xf numFmtId="4" fontId="0" fillId="16" borderId="0" xfId="0" applyNumberFormat="1" applyFill="1"/>
  </cellXfs>
  <cellStyles count="18">
    <cellStyle name="Accent 1 5" xfId="2" xr:uid="{D5CEDCA2-58D1-4318-AE0A-7663269618BC}"/>
    <cellStyle name="Accent 2 6" xfId="3" xr:uid="{9AB8872E-C403-477D-AE85-1190B07A91FD}"/>
    <cellStyle name="Accent 3 7" xfId="4" xr:uid="{DAED9C27-C051-4D89-9BFA-455DBA8A799E}"/>
    <cellStyle name="Accent 4" xfId="5" xr:uid="{75BE4CBC-7793-470D-9491-544C56BFD5C3}"/>
    <cellStyle name="Bad 8" xfId="6" xr:uid="{225D2984-BA38-414F-8DAB-3250660532F6}"/>
    <cellStyle name="Error 9" xfId="7" xr:uid="{33967447-1F82-4DCA-A2E9-79AE1CC5BA8A}"/>
    <cellStyle name="Footnote 10" xfId="8" xr:uid="{172D565A-9AE7-452E-AE75-EB4ABB39C8CA}"/>
    <cellStyle name="Good 11" xfId="9" xr:uid="{81517AD4-4C0A-4005-928B-95980CAC11FE}"/>
    <cellStyle name="Heading 1 12" xfId="10" xr:uid="{5CB8DDE1-F59F-4D65-BDB9-702F92C1E8CA}"/>
    <cellStyle name="Heading 2 13" xfId="11" xr:uid="{DC1D08CD-EF79-418C-9197-991302DC3C5B}"/>
    <cellStyle name="Heading 3" xfId="12" xr:uid="{B4C67CAA-F49B-425E-8A57-AE07C838F8FC}"/>
    <cellStyle name="Hyperlink 14" xfId="13" xr:uid="{6257DDB7-2B9E-4ECC-8EDC-7E025B923FFE}"/>
    <cellStyle name="Normal" xfId="0" builtinId="0"/>
    <cellStyle name="Normal 2" xfId="1" xr:uid="{72D4C5FD-2C4D-4392-93CB-F50F2ED6AA92}"/>
    <cellStyle name="Note 15" xfId="14" xr:uid="{C1841616-0743-4140-97DF-48DC7225BDC8}"/>
    <cellStyle name="Status 16" xfId="15" xr:uid="{1E60A498-184F-43B3-ADD6-7F98C5B2B4EC}"/>
    <cellStyle name="Text 17" xfId="16" xr:uid="{435248D0-5840-4FBF-9ED8-0065D247AA10}"/>
    <cellStyle name="Warning 18" xfId="17" xr:uid="{E9A3B2AC-BC49-40BC-A578-135D53028E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541020</xdr:colOff>
      <xdr:row>0</xdr:row>
      <xdr:rowOff>0</xdr:rowOff>
    </xdr:from>
    <xdr:to>
      <xdr:col>1</xdr:col>
      <xdr:colOff>2148840</xdr:colOff>
      <xdr:row>4</xdr:row>
      <xdr:rowOff>160020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3A97DD-6024-4E8F-9CA3-FC8CBB6D57E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573780" y="0"/>
          <a:ext cx="1607820" cy="8915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6D103-E137-4EDE-9E6D-8FA0499DFFB0}">
  <dimension ref="A4:D131"/>
  <sheetViews>
    <sheetView tabSelected="1" workbookViewId="0">
      <selection activeCell="D12" sqref="D12"/>
    </sheetView>
  </sheetViews>
  <sheetFormatPr defaultColWidth="11.42578125" defaultRowHeight="14.45"/>
  <cols>
    <col min="1" max="1" width="44.28515625" customWidth="1"/>
    <col min="2" max="2" width="34" customWidth="1"/>
    <col min="3" max="3" width="20.42578125" customWidth="1"/>
    <col min="4" max="4" width="21.7109375" customWidth="1"/>
  </cols>
  <sheetData>
    <row r="4" spans="1:4">
      <c r="A4" s="2" t="s">
        <v>0</v>
      </c>
      <c r="B4" s="2"/>
      <c r="C4" s="1"/>
      <c r="D4" s="1"/>
    </row>
    <row r="6" spans="1:4">
      <c r="A6" s="3" t="s">
        <v>1</v>
      </c>
      <c r="B6" s="3" t="s">
        <v>2</v>
      </c>
      <c r="C6" s="3" t="s">
        <v>3</v>
      </c>
    </row>
    <row r="7" spans="1:4">
      <c r="C7" s="7"/>
    </row>
    <row r="9" spans="1:4">
      <c r="A9" s="8" t="s">
        <v>4</v>
      </c>
      <c r="B9" s="8"/>
      <c r="C9" s="9"/>
    </row>
    <row r="10" spans="1:4">
      <c r="A10" s="10" t="s">
        <v>5</v>
      </c>
      <c r="B10" s="6"/>
      <c r="C10" s="5">
        <v>89.5</v>
      </c>
    </row>
    <row r="11" spans="1:4">
      <c r="A11" s="10" t="s">
        <v>6</v>
      </c>
      <c r="B11" s="10"/>
      <c r="C11" s="5">
        <v>31.5</v>
      </c>
    </row>
    <row r="12" spans="1:4">
      <c r="A12" s="10" t="s">
        <v>7</v>
      </c>
      <c r="B12" s="10"/>
      <c r="C12" s="5">
        <v>1250.22</v>
      </c>
    </row>
    <row r="13" spans="1:4">
      <c r="A13" s="10" t="s">
        <v>8</v>
      </c>
      <c r="B13" s="10"/>
      <c r="C13" s="5">
        <v>224</v>
      </c>
    </row>
    <row r="14" spans="1:4">
      <c r="A14" s="10" t="s">
        <v>9</v>
      </c>
      <c r="B14" s="4">
        <v>45420</v>
      </c>
      <c r="C14" s="5">
        <v>220.83</v>
      </c>
    </row>
    <row r="15" spans="1:4">
      <c r="A15" s="10" t="s">
        <v>10</v>
      </c>
      <c r="B15" s="10"/>
      <c r="C15" s="5">
        <v>1719.6</v>
      </c>
    </row>
    <row r="16" spans="1:4">
      <c r="A16" s="10" t="s">
        <v>11</v>
      </c>
      <c r="B16" s="10"/>
      <c r="C16" s="5">
        <v>311.75</v>
      </c>
    </row>
    <row r="17" spans="1:3">
      <c r="A17" s="10" t="s">
        <v>12</v>
      </c>
      <c r="B17" s="10"/>
      <c r="C17" s="5">
        <v>209.42</v>
      </c>
    </row>
    <row r="18" spans="1:3">
      <c r="A18" s="10" t="s">
        <v>13</v>
      </c>
      <c r="B18" s="4">
        <v>45420</v>
      </c>
      <c r="C18" s="5">
        <v>44</v>
      </c>
    </row>
    <row r="19" spans="1:3">
      <c r="A19" s="10" t="s">
        <v>14</v>
      </c>
      <c r="B19" s="10"/>
      <c r="C19" s="5">
        <v>175.3</v>
      </c>
    </row>
    <row r="20" spans="1:3">
      <c r="A20" s="10" t="s">
        <v>15</v>
      </c>
      <c r="B20" s="10"/>
      <c r="C20" s="5">
        <v>96.25</v>
      </c>
    </row>
    <row r="21" spans="1:3">
      <c r="A21" s="10" t="s">
        <v>16</v>
      </c>
      <c r="B21" s="10"/>
      <c r="C21" s="5">
        <v>28.2</v>
      </c>
    </row>
    <row r="22" spans="1:3">
      <c r="A22" s="10" t="s">
        <v>17</v>
      </c>
      <c r="B22" s="10"/>
      <c r="C22" s="5">
        <v>385.92</v>
      </c>
    </row>
    <row r="23" spans="1:3">
      <c r="A23" s="10" t="s">
        <v>18</v>
      </c>
      <c r="B23" s="10"/>
      <c r="C23" s="5">
        <v>71.3</v>
      </c>
    </row>
    <row r="24" spans="1:3">
      <c r="A24" s="10" t="s">
        <v>19</v>
      </c>
      <c r="B24" s="4">
        <v>45412</v>
      </c>
      <c r="C24" s="5">
        <v>385.92</v>
      </c>
    </row>
    <row r="25" spans="1:3">
      <c r="A25" s="10" t="s">
        <v>20</v>
      </c>
      <c r="B25" s="10"/>
      <c r="C25" s="5">
        <v>385.92</v>
      </c>
    </row>
    <row r="26" spans="1:3">
      <c r="A26" s="10" t="s">
        <v>21</v>
      </c>
      <c r="B26" s="10"/>
      <c r="C26" s="5">
        <v>187</v>
      </c>
    </row>
    <row r="27" spans="1:3">
      <c r="A27" s="10" t="s">
        <v>22</v>
      </c>
      <c r="B27" s="10"/>
      <c r="C27" s="5">
        <v>176</v>
      </c>
    </row>
    <row r="28" spans="1:3">
      <c r="A28" s="10" t="s">
        <v>23</v>
      </c>
      <c r="B28" s="10"/>
      <c r="C28" s="5">
        <v>80.62</v>
      </c>
    </row>
    <row r="29" spans="1:3">
      <c r="A29" s="10" t="s">
        <v>24</v>
      </c>
      <c r="B29" s="10"/>
      <c r="C29" s="5">
        <v>55.83</v>
      </c>
    </row>
    <row r="30" spans="1:3">
      <c r="A30" s="10" t="s">
        <v>25</v>
      </c>
      <c r="B30" s="4">
        <v>45556</v>
      </c>
      <c r="C30" s="5">
        <v>385.92</v>
      </c>
    </row>
    <row r="31" spans="1:3">
      <c r="A31" s="10" t="s">
        <v>26</v>
      </c>
      <c r="B31" s="10"/>
      <c r="C31" s="5">
        <v>377.41</v>
      </c>
    </row>
    <row r="32" spans="1:3">
      <c r="A32" s="10" t="s">
        <v>27</v>
      </c>
      <c r="B32" s="10"/>
      <c r="C32" s="5">
        <v>497.98</v>
      </c>
    </row>
    <row r="33" spans="1:3">
      <c r="A33" s="10" t="s">
        <v>28</v>
      </c>
      <c r="B33" s="10"/>
      <c r="C33" s="5">
        <v>385.92</v>
      </c>
    </row>
    <row r="34" spans="1:3">
      <c r="A34" s="10" t="s">
        <v>29</v>
      </c>
      <c r="B34" s="10"/>
      <c r="C34" s="5">
        <v>145</v>
      </c>
    </row>
    <row r="35" spans="1:3">
      <c r="A35" s="10" t="s">
        <v>30</v>
      </c>
      <c r="B35" s="10"/>
      <c r="C35" s="5">
        <v>15.4</v>
      </c>
    </row>
    <row r="36" spans="1:3">
      <c r="A36" s="10" t="s">
        <v>31</v>
      </c>
      <c r="B36" s="4">
        <v>45626</v>
      </c>
      <c r="C36" s="5">
        <v>385.92</v>
      </c>
    </row>
    <row r="37" spans="1:3">
      <c r="A37" s="10" t="s">
        <v>32</v>
      </c>
      <c r="B37" s="4">
        <v>45619</v>
      </c>
      <c r="C37" s="5">
        <v>385.92</v>
      </c>
    </row>
    <row r="38" spans="1:3">
      <c r="A38" s="10" t="s">
        <v>33</v>
      </c>
      <c r="B38" s="4">
        <v>45478</v>
      </c>
      <c r="C38" s="5">
        <v>411.96</v>
      </c>
    </row>
    <row r="39" spans="1:3">
      <c r="A39" s="10" t="s">
        <v>34</v>
      </c>
      <c r="B39" s="4"/>
      <c r="C39" s="5">
        <v>1247.19</v>
      </c>
    </row>
    <row r="40" spans="1:3">
      <c r="A40" s="10" t="s">
        <v>35</v>
      </c>
      <c r="B40" s="5"/>
      <c r="C40" s="5">
        <v>1671.1</v>
      </c>
    </row>
    <row r="41" spans="1:3">
      <c r="A41" s="10" t="s">
        <v>36</v>
      </c>
      <c r="B41" s="5"/>
      <c r="C41" s="5">
        <v>1036.2</v>
      </c>
    </row>
    <row r="42" spans="1:3">
      <c r="A42" s="10" t="s">
        <v>37</v>
      </c>
      <c r="B42" s="10">
        <v>2025</v>
      </c>
      <c r="C42" s="5">
        <v>986.09</v>
      </c>
    </row>
    <row r="43" spans="1:3">
      <c r="A43" s="9"/>
      <c r="B43" s="9"/>
      <c r="C43" s="9">
        <f xml:space="preserve"> SUM(C9:C42)</f>
        <v>14061.09</v>
      </c>
    </row>
    <row r="46" spans="1:3">
      <c r="A46" s="11" t="s">
        <v>38</v>
      </c>
      <c r="B46" s="11"/>
      <c r="C46" s="13"/>
    </row>
    <row r="47" spans="1:3">
      <c r="A47" s="14" t="s">
        <v>39</v>
      </c>
      <c r="B47" s="14"/>
      <c r="C47" s="15">
        <v>72</v>
      </c>
    </row>
    <row r="48" spans="1:3">
      <c r="A48" s="14" t="s">
        <v>40</v>
      </c>
      <c r="B48" s="14"/>
      <c r="C48" s="15">
        <v>1613.14</v>
      </c>
    </row>
    <row r="49" spans="1:3">
      <c r="A49" s="14" t="s">
        <v>41</v>
      </c>
      <c r="B49" s="14"/>
      <c r="C49" s="15">
        <v>431.17</v>
      </c>
    </row>
    <row r="50" spans="1:3">
      <c r="A50" s="14" t="s">
        <v>42</v>
      </c>
      <c r="B50" s="16">
        <v>45463</v>
      </c>
      <c r="C50" s="15">
        <v>352.8</v>
      </c>
    </row>
    <row r="51" spans="1:3">
      <c r="A51" s="14" t="s">
        <v>43</v>
      </c>
      <c r="B51" s="16">
        <v>45463</v>
      </c>
      <c r="C51" s="15">
        <v>522.53</v>
      </c>
    </row>
    <row r="52" spans="1:3">
      <c r="A52" s="14" t="s">
        <v>44</v>
      </c>
      <c r="B52" s="14"/>
      <c r="C52" s="15">
        <v>457.62</v>
      </c>
    </row>
    <row r="53" spans="1:3">
      <c r="A53" s="14" t="s">
        <v>45</v>
      </c>
      <c r="B53" s="16">
        <v>45358</v>
      </c>
      <c r="C53" s="15">
        <v>201.11</v>
      </c>
    </row>
    <row r="54" spans="1:3">
      <c r="A54" s="14" t="s">
        <v>46</v>
      </c>
      <c r="B54" s="16"/>
      <c r="C54" s="15">
        <v>423.1</v>
      </c>
    </row>
    <row r="55" spans="1:3">
      <c r="A55" s="14" t="s">
        <v>47</v>
      </c>
      <c r="B55" s="14"/>
      <c r="C55" s="15">
        <v>222</v>
      </c>
    </row>
    <row r="56" spans="1:3">
      <c r="A56" s="13"/>
      <c r="B56" s="13"/>
      <c r="C56" s="17">
        <f xml:space="preserve"> SUM(C47:C55)</f>
        <v>4295.47</v>
      </c>
    </row>
    <row r="59" spans="1:3">
      <c r="A59" s="18" t="s">
        <v>48</v>
      </c>
      <c r="B59" s="18"/>
      <c r="C59" s="19"/>
    </row>
    <row r="60" spans="1:3">
      <c r="A60" s="20" t="s">
        <v>49</v>
      </c>
      <c r="B60" s="20"/>
      <c r="C60" s="21">
        <v>566.55999999999995</v>
      </c>
    </row>
    <row r="61" spans="1:3">
      <c r="A61" s="20" t="s">
        <v>50</v>
      </c>
      <c r="B61" s="20"/>
      <c r="C61" s="21">
        <v>2277.83</v>
      </c>
    </row>
    <row r="62" spans="1:3">
      <c r="A62" s="20" t="s">
        <v>51</v>
      </c>
      <c r="B62" s="21"/>
      <c r="C62" s="21">
        <v>1194.1300000000001</v>
      </c>
    </row>
    <row r="63" spans="1:3">
      <c r="A63" s="20" t="s">
        <v>52</v>
      </c>
      <c r="B63" s="20"/>
      <c r="C63" s="21">
        <v>1542.64</v>
      </c>
    </row>
    <row r="64" spans="1:3">
      <c r="A64" s="19"/>
      <c r="B64" s="19"/>
      <c r="C64" s="22">
        <f>SUM(C60:C63)</f>
        <v>5581.16</v>
      </c>
    </row>
    <row r="67" spans="1:3">
      <c r="A67" s="28" t="s">
        <v>53</v>
      </c>
      <c r="B67" s="28"/>
      <c r="C67" s="29"/>
    </row>
    <row r="68" spans="1:3">
      <c r="A68" s="30" t="s">
        <v>54</v>
      </c>
      <c r="B68" s="30"/>
      <c r="C68" s="31">
        <v>11.8</v>
      </c>
    </row>
    <row r="69" spans="1:3">
      <c r="A69" s="30" t="s">
        <v>55</v>
      </c>
      <c r="B69" s="30"/>
      <c r="C69" s="31">
        <v>14.07</v>
      </c>
    </row>
    <row r="70" spans="1:3">
      <c r="A70" s="30" t="s">
        <v>56</v>
      </c>
      <c r="B70" s="30"/>
      <c r="C70" s="31">
        <v>9.5</v>
      </c>
    </row>
    <row r="71" spans="1:3">
      <c r="A71" s="30" t="s">
        <v>57</v>
      </c>
      <c r="B71" s="30"/>
      <c r="C71" s="31">
        <v>151.80000000000001</v>
      </c>
    </row>
    <row r="72" spans="1:3">
      <c r="A72" s="30" t="s">
        <v>58</v>
      </c>
      <c r="B72" s="30"/>
      <c r="C72" s="31">
        <v>214.5</v>
      </c>
    </row>
    <row r="73" spans="1:3">
      <c r="A73" s="30" t="s">
        <v>59</v>
      </c>
      <c r="B73" s="30"/>
      <c r="C73" s="31">
        <v>20.12</v>
      </c>
    </row>
    <row r="74" spans="1:3">
      <c r="A74" s="30" t="s">
        <v>60</v>
      </c>
      <c r="B74" s="30"/>
      <c r="C74" s="31">
        <v>12.12</v>
      </c>
    </row>
    <row r="75" spans="1:3">
      <c r="A75" s="30" t="s">
        <v>61</v>
      </c>
      <c r="B75" s="30"/>
      <c r="C75" s="31">
        <v>379.5</v>
      </c>
    </row>
    <row r="76" spans="1:3">
      <c r="A76" s="30" t="s">
        <v>62</v>
      </c>
      <c r="B76" s="30"/>
      <c r="C76" s="31">
        <v>308</v>
      </c>
    </row>
    <row r="77" spans="1:3">
      <c r="A77" s="30" t="s">
        <v>63</v>
      </c>
      <c r="B77" s="32">
        <v>45490</v>
      </c>
      <c r="C77" s="31">
        <v>286</v>
      </c>
    </row>
    <row r="78" spans="1:3">
      <c r="A78" s="30" t="s">
        <v>64</v>
      </c>
      <c r="B78" s="30"/>
      <c r="C78" s="31">
        <v>11.87</v>
      </c>
    </row>
    <row r="79" spans="1:3">
      <c r="A79" s="30" t="s">
        <v>65</v>
      </c>
      <c r="B79" s="30"/>
      <c r="C79" s="31">
        <v>12.3</v>
      </c>
    </row>
    <row r="80" spans="1:3">
      <c r="A80" s="30" t="s">
        <v>66</v>
      </c>
      <c r="B80" s="30"/>
      <c r="C80" s="31">
        <v>368.5</v>
      </c>
    </row>
    <row r="81" spans="1:3">
      <c r="A81" s="29"/>
      <c r="B81" s="29"/>
      <c r="C81" s="33">
        <f xml:space="preserve"> SUM(C68:C80)</f>
        <v>1800.08</v>
      </c>
    </row>
    <row r="84" spans="1:3">
      <c r="A84" s="34" t="s">
        <v>67</v>
      </c>
      <c r="B84" s="34"/>
      <c r="C84" s="35"/>
    </row>
    <row r="85" spans="1:3">
      <c r="A85" s="36" t="s">
        <v>68</v>
      </c>
      <c r="B85" s="36"/>
      <c r="C85" s="37">
        <v>96.4</v>
      </c>
    </row>
    <row r="86" spans="1:3">
      <c r="A86" s="36" t="s">
        <v>69</v>
      </c>
      <c r="B86" s="36"/>
      <c r="C86" s="37">
        <v>42.1</v>
      </c>
    </row>
    <row r="87" spans="1:3">
      <c r="A87" s="36" t="s">
        <v>70</v>
      </c>
      <c r="B87" s="36"/>
      <c r="C87" s="37">
        <v>89.74</v>
      </c>
    </row>
    <row r="88" spans="1:3">
      <c r="A88" s="36" t="s">
        <v>71</v>
      </c>
      <c r="B88" s="36"/>
      <c r="C88" s="37">
        <v>21.21</v>
      </c>
    </row>
    <row r="89" spans="1:3">
      <c r="A89" s="36" t="s">
        <v>72</v>
      </c>
      <c r="B89" s="36"/>
      <c r="C89" s="37">
        <v>76.900000000000006</v>
      </c>
    </row>
    <row r="90" spans="1:3">
      <c r="A90" s="36" t="s">
        <v>72</v>
      </c>
      <c r="B90" s="36"/>
      <c r="C90" s="37">
        <v>204.45</v>
      </c>
    </row>
    <row r="91" spans="1:3">
      <c r="A91" s="36" t="s">
        <v>73</v>
      </c>
      <c r="B91" s="36"/>
      <c r="C91" s="37">
        <v>41.04</v>
      </c>
    </row>
    <row r="92" spans="1:3">
      <c r="A92" s="36" t="s">
        <v>74</v>
      </c>
      <c r="B92" s="36"/>
      <c r="C92" s="37">
        <v>34.880000000000003</v>
      </c>
    </row>
    <row r="93" spans="1:3">
      <c r="A93" s="36" t="s">
        <v>75</v>
      </c>
      <c r="B93" s="36"/>
      <c r="C93" s="37">
        <v>90.36</v>
      </c>
    </row>
    <row r="94" spans="1:3">
      <c r="A94" s="36" t="s">
        <v>76</v>
      </c>
      <c r="B94" s="36"/>
      <c r="C94" s="37">
        <v>443.09</v>
      </c>
    </row>
    <row r="95" spans="1:3">
      <c r="A95" s="36" t="s">
        <v>77</v>
      </c>
      <c r="B95" s="36"/>
      <c r="C95" s="37">
        <v>36.6</v>
      </c>
    </row>
    <row r="96" spans="1:3">
      <c r="A96" s="36" t="s">
        <v>78</v>
      </c>
      <c r="B96" s="36"/>
      <c r="C96" s="37">
        <v>53.61</v>
      </c>
    </row>
    <row r="97" spans="1:4">
      <c r="A97" s="36" t="s">
        <v>79</v>
      </c>
      <c r="B97" s="36"/>
      <c r="C97" s="37">
        <v>9.23</v>
      </c>
    </row>
    <row r="98" spans="1:4">
      <c r="A98" s="36" t="s">
        <v>80</v>
      </c>
      <c r="B98" s="36"/>
      <c r="C98" s="37">
        <v>162.86000000000001</v>
      </c>
    </row>
    <row r="99" spans="1:4">
      <c r="A99" s="36" t="s">
        <v>81</v>
      </c>
      <c r="B99" s="36"/>
      <c r="C99" s="37">
        <v>81.84</v>
      </c>
    </row>
    <row r="100" spans="1:4">
      <c r="A100" s="36" t="s">
        <v>82</v>
      </c>
      <c r="B100" s="36"/>
      <c r="C100" s="37">
        <v>5.0999999999999996</v>
      </c>
    </row>
    <row r="101" spans="1:4">
      <c r="A101" s="36" t="s">
        <v>83</v>
      </c>
      <c r="B101" s="36"/>
      <c r="C101" s="37">
        <v>117.98</v>
      </c>
    </row>
    <row r="102" spans="1:4">
      <c r="A102" s="36" t="s">
        <v>84</v>
      </c>
      <c r="B102" s="36"/>
      <c r="C102" s="37">
        <v>92.7</v>
      </c>
    </row>
    <row r="103" spans="1:4">
      <c r="A103" s="36" t="s">
        <v>70</v>
      </c>
      <c r="B103" s="36"/>
      <c r="C103" s="37">
        <v>98.28</v>
      </c>
    </row>
    <row r="104" spans="1:4">
      <c r="A104" s="36" t="s">
        <v>85</v>
      </c>
      <c r="B104" s="36"/>
      <c r="C104" s="37">
        <v>28.7</v>
      </c>
    </row>
    <row r="105" spans="1:4">
      <c r="A105" s="36" t="s">
        <v>86</v>
      </c>
      <c r="B105" s="36"/>
      <c r="C105" s="37">
        <v>390.8</v>
      </c>
    </row>
    <row r="106" spans="1:4">
      <c r="A106" s="35"/>
      <c r="B106" s="35"/>
      <c r="C106" s="38">
        <f xml:space="preserve"> SUM(C85:C105)</f>
        <v>2217.87</v>
      </c>
    </row>
    <row r="107" spans="1:4" ht="15" customHeight="1">
      <c r="D107" s="12"/>
    </row>
    <row r="108" spans="1:4" ht="15" customHeight="1">
      <c r="D108" s="12"/>
    </row>
    <row r="109" spans="1:4" ht="15" customHeight="1">
      <c r="A109" s="23" t="s">
        <v>87</v>
      </c>
      <c r="B109" s="23"/>
      <c r="C109" s="24"/>
      <c r="D109" s="12"/>
    </row>
    <row r="110" spans="1:4" ht="15" customHeight="1">
      <c r="A110" s="25" t="s">
        <v>88</v>
      </c>
      <c r="B110" s="25"/>
      <c r="C110" s="26">
        <v>70.900000000000006</v>
      </c>
      <c r="D110" s="12"/>
    </row>
    <row r="111" spans="1:4" ht="15" customHeight="1">
      <c r="A111" s="25" t="s">
        <v>89</v>
      </c>
      <c r="B111" s="25"/>
      <c r="C111" s="26">
        <v>103.45</v>
      </c>
      <c r="D111" s="12"/>
    </row>
    <row r="112" spans="1:4">
      <c r="A112" s="25" t="s">
        <v>90</v>
      </c>
      <c r="B112" s="25"/>
      <c r="C112" s="26">
        <v>53.48</v>
      </c>
    </row>
    <row r="113" spans="1:3">
      <c r="A113" s="25" t="s">
        <v>91</v>
      </c>
      <c r="B113" s="25"/>
      <c r="C113" s="26">
        <v>63.36</v>
      </c>
    </row>
    <row r="114" spans="1:3">
      <c r="A114" s="25" t="s">
        <v>92</v>
      </c>
      <c r="B114" s="25"/>
      <c r="C114" s="26">
        <v>78.66</v>
      </c>
    </row>
    <row r="115" spans="1:3">
      <c r="A115" s="25" t="s">
        <v>93</v>
      </c>
      <c r="B115" s="25"/>
      <c r="C115" s="26">
        <v>96.78</v>
      </c>
    </row>
    <row r="116" spans="1:3">
      <c r="A116" s="25" t="s">
        <v>94</v>
      </c>
      <c r="B116" s="25"/>
      <c r="C116" s="26">
        <v>15.36</v>
      </c>
    </row>
    <row r="117" spans="1:3">
      <c r="A117" s="25" t="s">
        <v>95</v>
      </c>
      <c r="B117" s="25"/>
      <c r="C117" s="26">
        <v>69.319999999999993</v>
      </c>
    </row>
    <row r="118" spans="1:3">
      <c r="A118" s="25" t="s">
        <v>96</v>
      </c>
      <c r="B118" s="25"/>
      <c r="C118" s="26">
        <v>27.44</v>
      </c>
    </row>
    <row r="119" spans="1:3">
      <c r="A119" s="25" t="s">
        <v>97</v>
      </c>
      <c r="B119" s="25"/>
      <c r="C119" s="26">
        <v>53.38</v>
      </c>
    </row>
    <row r="120" spans="1:3">
      <c r="A120" s="25" t="s">
        <v>98</v>
      </c>
      <c r="B120" s="25"/>
      <c r="C120" s="26">
        <v>99.6</v>
      </c>
    </row>
    <row r="121" spans="1:3">
      <c r="A121" s="25" t="s">
        <v>99</v>
      </c>
      <c r="B121" s="25"/>
      <c r="C121" s="26">
        <v>168.61</v>
      </c>
    </row>
    <row r="122" spans="1:3">
      <c r="A122" s="25" t="s">
        <v>100</v>
      </c>
      <c r="B122" s="25"/>
      <c r="C122" s="26">
        <v>144.41</v>
      </c>
    </row>
    <row r="123" spans="1:3">
      <c r="A123" s="25" t="s">
        <v>101</v>
      </c>
      <c r="B123" s="25"/>
      <c r="C123" s="26">
        <v>152.26</v>
      </c>
    </row>
    <row r="124" spans="1:3">
      <c r="A124" s="25" t="s">
        <v>102</v>
      </c>
      <c r="B124" s="25"/>
      <c r="C124" s="26">
        <v>143.80000000000001</v>
      </c>
    </row>
    <row r="125" spans="1:3">
      <c r="A125" s="25" t="s">
        <v>103</v>
      </c>
      <c r="B125" s="25"/>
      <c r="C125" s="26">
        <v>12.48</v>
      </c>
    </row>
    <row r="126" spans="1:3">
      <c r="A126" s="25" t="s">
        <v>104</v>
      </c>
      <c r="B126" s="25"/>
      <c r="C126" s="26">
        <v>100.16</v>
      </c>
    </row>
    <row r="127" spans="1:3">
      <c r="A127" s="25" t="s">
        <v>105</v>
      </c>
      <c r="B127" s="25"/>
      <c r="C127" s="26">
        <v>210.46</v>
      </c>
    </row>
    <row r="128" spans="1:3">
      <c r="A128" s="24"/>
      <c r="B128" s="24"/>
      <c r="C128" s="27">
        <f xml:space="preserve"> SUM(C110:C127)</f>
        <v>1663.91</v>
      </c>
    </row>
    <row r="131" spans="1:3">
      <c r="A131" s="39" t="s">
        <v>106</v>
      </c>
      <c r="B131" s="39"/>
      <c r="C131" s="40">
        <f xml:space="preserve"> SUM(C128+C106+C81+C64+C56+C43)</f>
        <v>29619.58</v>
      </c>
    </row>
  </sheetData>
  <pageMargins left="0.7" right="0.7" top="0.75" bottom="0.75" header="0.3" footer="0.3"/>
  <headerFooter>
    <oddHeader>&amp;R&amp;"Calibri"&amp;16&amp;K0000FF Uso Interno DDC&amp;1#_x000D_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Joel Agüero</dc:creator>
  <cp:keywords/>
  <dc:description/>
  <cp:lastModifiedBy/>
  <cp:revision/>
  <dcterms:created xsi:type="dcterms:W3CDTF">2025-04-01T14:54:34Z</dcterms:created>
  <dcterms:modified xsi:type="dcterms:W3CDTF">2025-04-02T09:27:31Z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d7b7b8-34a5-4835-9121-4f1d4f60c6f2_Enabled">
    <vt:lpwstr>true</vt:lpwstr>
  </property>
  <property fmtid="{D5CDD505-2E9C-101B-9397-08002B2CF9AE}" pid="3" name="MSIP_Label_2bd7b7b8-34a5-4835-9121-4f1d4f60c6f2_SetDate">
    <vt:lpwstr>2025-04-01T14:54:36Z</vt:lpwstr>
  </property>
  <property fmtid="{D5CDD505-2E9C-101B-9397-08002B2CF9AE}" pid="4" name="MSIP_Label_2bd7b7b8-34a5-4835-9121-4f1d4f60c6f2_Method">
    <vt:lpwstr>Standard</vt:lpwstr>
  </property>
  <property fmtid="{D5CDD505-2E9C-101B-9397-08002B2CF9AE}" pid="5" name="MSIP_Label_2bd7b7b8-34a5-4835-9121-4f1d4f60c6f2_Name">
    <vt:lpwstr>Uso Interno</vt:lpwstr>
  </property>
  <property fmtid="{D5CDD505-2E9C-101B-9397-08002B2CF9AE}" pid="6" name="MSIP_Label_2bd7b7b8-34a5-4835-9121-4f1d4f60c6f2_SiteId">
    <vt:lpwstr>f497699d-e12e-4e2e-aa87-58325fa57b31</vt:lpwstr>
  </property>
  <property fmtid="{D5CDD505-2E9C-101B-9397-08002B2CF9AE}" pid="7" name="MSIP_Label_2bd7b7b8-34a5-4835-9121-4f1d4f60c6f2_ActionId">
    <vt:lpwstr>657facb3-f9b3-43e5-bfc7-e16da47c3a19</vt:lpwstr>
  </property>
  <property fmtid="{D5CDD505-2E9C-101B-9397-08002B2CF9AE}" pid="8" name="MSIP_Label_2bd7b7b8-34a5-4835-9121-4f1d4f60c6f2_ContentBits">
    <vt:lpwstr>1</vt:lpwstr>
  </property>
  <property fmtid="{D5CDD505-2E9C-101B-9397-08002B2CF9AE}" pid="9" name="MSIP_Label_2bd7b7b8-34a5-4835-9121-4f1d4f60c6f2_Tag">
    <vt:lpwstr>10, 3, 0, 1</vt:lpwstr>
  </property>
</Properties>
</file>